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" windowWidth="11295" windowHeight="6090"/>
  </bookViews>
  <sheets>
    <sheet name="ผด01บัญชีสรุป" sheetId="12" r:id="rId1"/>
    <sheet name="ผด.02บัญชีโครงการ" sheetId="7" r:id="rId2"/>
    <sheet name="ผ.02.1ครุภัณฑ์" sheetId="15" r:id="rId3"/>
  </sheets>
  <calcPr calcId="144525"/>
</workbook>
</file>

<file path=xl/calcChain.xml><?xml version="1.0" encoding="utf-8"?>
<calcChain xmlns="http://schemas.openxmlformats.org/spreadsheetml/2006/main">
  <c r="D261" i="15"/>
  <c r="D250"/>
  <c r="D240"/>
  <c r="D311"/>
  <c r="D298"/>
  <c r="D272"/>
  <c r="D166" l="1"/>
  <c r="D135"/>
  <c r="G47" i="12" l="1"/>
  <c r="G46"/>
  <c r="G36"/>
  <c r="G33"/>
  <c r="G32"/>
  <c r="G28"/>
  <c r="G27"/>
  <c r="G17"/>
  <c r="G16"/>
  <c r="G15"/>
  <c r="G14"/>
  <c r="G13"/>
  <c r="G12"/>
  <c r="G11"/>
  <c r="G10"/>
  <c r="E11"/>
  <c r="G31"/>
  <c r="E36"/>
  <c r="E32"/>
  <c r="E33"/>
  <c r="E31"/>
  <c r="F34"/>
  <c r="G34" s="1"/>
  <c r="D34"/>
  <c r="E46"/>
  <c r="E17"/>
  <c r="E16"/>
  <c r="E15"/>
  <c r="E14"/>
  <c r="E13"/>
  <c r="E12"/>
  <c r="E10"/>
  <c r="E28"/>
  <c r="E27"/>
  <c r="E47"/>
  <c r="D18"/>
  <c r="E18" s="1"/>
  <c r="F18"/>
  <c r="G18" s="1"/>
  <c r="F29" l="1"/>
  <c r="G29" s="1"/>
  <c r="D29"/>
  <c r="E29" s="1"/>
  <c r="F37"/>
  <c r="G37" s="1"/>
  <c r="D37"/>
  <c r="E37" s="1"/>
  <c r="F48"/>
  <c r="G48" s="1"/>
  <c r="D48"/>
  <c r="E48" s="1"/>
  <c r="F49" l="1"/>
  <c r="D49"/>
</calcChain>
</file>

<file path=xl/sharedStrings.xml><?xml version="1.0" encoding="utf-8"?>
<sst xmlns="http://schemas.openxmlformats.org/spreadsheetml/2006/main" count="1881" uniqueCount="509">
  <si>
    <t>ครอบครัว</t>
  </si>
  <si>
    <t>จำนวนงบประมาณ</t>
  </si>
  <si>
    <t>รวม</t>
  </si>
  <si>
    <t>ยุทธศาสตร์/แนวทางการพัฒนา</t>
  </si>
  <si>
    <t>งบประมาณ</t>
  </si>
  <si>
    <t>ลำดับ</t>
  </si>
  <si>
    <t>โครงการ/กิจกรรม</t>
  </si>
  <si>
    <t>รายละเอียดของโครงการ/</t>
  </si>
  <si>
    <t>พื้นที่</t>
  </si>
  <si>
    <t>หน่วย</t>
  </si>
  <si>
    <t>ที่</t>
  </si>
  <si>
    <t>กิจกรรม</t>
  </si>
  <si>
    <t>(บาท)</t>
  </si>
  <si>
    <t>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</si>
  <si>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</si>
  <si>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</si>
  <si>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</si>
  <si>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</si>
  <si>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</si>
  <si>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</si>
  <si>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</si>
  <si>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</si>
  <si>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</si>
  <si>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</si>
  <si>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</si>
  <si>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</si>
  <si>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</si>
  <si>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>สำนักปลัด</t>
  </si>
  <si>
    <t>เทศบาล</t>
  </si>
  <si>
    <t>ต.ชุมพล</t>
  </si>
  <si>
    <t>เทศบาลตำบลชุมพล</t>
  </si>
  <si>
    <t>กองการศึกษา</t>
  </si>
  <si>
    <t>ปัญหายาเสพติด</t>
  </si>
  <si>
    <t>ตำบลชุมพล</t>
  </si>
  <si>
    <t>ศูนย์ อปพร.</t>
  </si>
  <si>
    <t>หน้าสำนักงาน</t>
  </si>
  <si>
    <t>กองคลัง</t>
  </si>
  <si>
    <t>ปฐมวัย</t>
  </si>
  <si>
    <t>อุดหนุนค่าอาหารกลาง</t>
  </si>
  <si>
    <t>วันสำหรับเด็กนักเรียน</t>
  </si>
  <si>
    <t>รร.สังกัด สพฐ.</t>
  </si>
  <si>
    <t>เขต ต.ชุมพล</t>
  </si>
  <si>
    <t>ศพด.</t>
  </si>
  <si>
    <t>โครงการวันท้องถิ่นไทย</t>
  </si>
  <si>
    <t>ยุทธศาสตร์ ที่ 2  การพัฒนาศักยภาพคนและชุมชนให้มีความเข้มแข็ง มีความปลอดภัยในชีวิตและทรัพย์สิน</t>
  </si>
  <si>
    <t>โครงการเข้าร่วมการแข่งขัน</t>
  </si>
  <si>
    <t>ทักษะทางวิชาการสำหรับเด็ก</t>
  </si>
  <si>
    <t>ส่งเด็กนักเรียนปฐมวัยเข้าร่วมกิจกรรมการแข่งขัน</t>
  </si>
  <si>
    <t>ทักษะเพื่อพัฒนาทางด้านสังคมและเรียนรู้</t>
  </si>
  <si>
    <t>สำนักงานเขตพื้นที่</t>
  </si>
  <si>
    <t>การศึกษา</t>
  </si>
  <si>
    <t>ศูนย์พัฒนาครอบครัว</t>
  </si>
  <si>
    <t>จัดกิจกรรมสนับสนุนให้ครอบครัวมีส่วนร่วม</t>
  </si>
  <si>
    <t>ในการแก้ไขปัญหาครอบครัวอ่อนแอ</t>
  </si>
  <si>
    <t>พื้นที่ดำบลชุมพล</t>
  </si>
  <si>
    <t>โครงการสนับสนุนดำเนินงาน</t>
  </si>
  <si>
    <t>จัดกิจกรรมยกระดับคุณภาพชีวิตความเป็นอยู่ของ</t>
  </si>
  <si>
    <t>โครงการพัฒนาสตรีและ</t>
  </si>
  <si>
    <t>เสริมสร้างความเข้มแข็งของ</t>
  </si>
  <si>
    <t>จัดกิจกรรมให้ความรู้ หรือฝึกอบรม เพื่อพัฒนาสตรี</t>
  </si>
  <si>
    <t>และสร้างความเข้มแข็งของครอบครัว</t>
  </si>
  <si>
    <t>โครงการสนับสนุนการดำเนิน</t>
  </si>
  <si>
    <t>งานสภาเด็กและเยาวชน</t>
  </si>
  <si>
    <t>จัดกิจกรรมส่งเสริมสนับสนุนการมีส่วนร่วมของ</t>
  </si>
  <si>
    <t>เด็กและเยาวชนในการสร้างความเข้มแข็งของ</t>
  </si>
  <si>
    <t>ชุมชน โดยเริ่มจากเด็กและเยาวชน</t>
  </si>
  <si>
    <t>จัดตั้งศูนย์เฉพาะกิจช่วยเหลือ</t>
  </si>
  <si>
    <t>ผู้ประสบสาธารณภัย</t>
  </si>
  <si>
    <t>โครงการการแพทย์ฉุกเฉิน</t>
  </si>
  <si>
    <t>จัดกิจกรรมฝึกอบรมแกนนำชุมชนมีความรู้ในการ</t>
  </si>
  <si>
    <t>เตรียมพร้อมรับมือกับสาธารณภัย</t>
  </si>
  <si>
    <t>จัดตั้งศูนย์เฉพาะกิจป้องกัน</t>
  </si>
  <si>
    <t>ยุทธศาสตร์ ที่ 3 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</si>
  <si>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ยุทธศาสตร์ ที่ 4 การบริหารจัดการ การอนุรักษ์ทรัพยากรธรรมชาติและสิ่งแวดล้อม</t>
  </si>
  <si>
    <t>โครงการรณรงค์คัดแยกขยะ</t>
  </si>
  <si>
    <t>โครงการบริการรับชำระภาษี</t>
  </si>
  <si>
    <t>อุดหนุนค่าอาหารกลางวัน ให้ รร.วัดทุ่งยาว,</t>
  </si>
  <si>
    <t>รร.บ้านขัน</t>
  </si>
  <si>
    <t>รร.บ้านควนดินสอ,รร.อนุบาลศรีนครินทร์</t>
  </si>
  <si>
    <t>การบริหารสถานศึกษา</t>
  </si>
  <si>
    <t>โครงการสนับสนุนค่าใช้จ่าย</t>
  </si>
  <si>
    <t>จัดฝึกอบรมแก่เยาวชนในการป้องกันและแก้ไข</t>
  </si>
  <si>
    <t>ช่วยเหลือผู้ประสบภัย</t>
  </si>
  <si>
    <t>จัดหาวัสดุ อุปกรณ์และเจ้าหน้าที่ให้การ</t>
  </si>
  <si>
    <t>จัดตั้งจุดตรวจ/จุดสกัด</t>
  </si>
  <si>
    <t>ส่งเสริมการคัดแยกขยะเพื่อนำไปรีไซเคิล</t>
  </si>
  <si>
    <t>รวมทั้งสิ้น</t>
  </si>
  <si>
    <t>นอกสถานที่</t>
  </si>
  <si>
    <t>พนักงานเทศบาล ออกให้บริการรับชำระภาษี</t>
  </si>
  <si>
    <t xml:space="preserve">นอกสถานที่ ณ ศาลาประจำหมู่บ้าน </t>
  </si>
  <si>
    <t>จำนวน 14 หมู่บ้าน</t>
  </si>
  <si>
    <t>เก็บและทำลายขยะมูลฝอย</t>
  </si>
  <si>
    <t>โครงการบริหารจัดการการจัด</t>
  </si>
  <si>
    <t>ดำเนินการบริหารจัดการเก็บและทำลายขยะมูลฝอย</t>
  </si>
  <si>
    <t>ให้ถูกสุขลักษณะ</t>
  </si>
  <si>
    <t>แบบ ผด 02</t>
  </si>
  <si>
    <t>แผนงานเคหะและชุมชน</t>
  </si>
  <si>
    <t>แผนงานการศึกษา</t>
  </si>
  <si>
    <t>เพื่อเป็นค่าอาหารกลางวัน</t>
  </si>
  <si>
    <t>สำหรับเด็กเล็ก ศพด.</t>
  </si>
  <si>
    <t>เพื่อเป็นค่าจัดการเรียน</t>
  </si>
  <si>
    <t>การสอน</t>
  </si>
  <si>
    <t>ในการสอบแข่งขันเรียนต่อ</t>
  </si>
  <si>
    <t>แผนงานสาธารณสุข</t>
  </si>
  <si>
    <t>ตลอด 24 ชม.</t>
  </si>
  <si>
    <t>ให้การช่วยเหลือผู้ประสบเหตุ ณ จุดเกิดเหตุ</t>
  </si>
  <si>
    <t>โรคพิษสุนัขบ้า</t>
  </si>
  <si>
    <t>ฉีดวัคซีนและให้ความรู้ในการป้องกัน</t>
  </si>
  <si>
    <t>แผนงานสร้างความเข้มแข็งของชุมชน</t>
  </si>
  <si>
    <t>แผนงานสังคมสงเคราะห์</t>
  </si>
  <si>
    <t>โครงการปรับปรุงซ่อมแซมที่อยู่</t>
  </si>
  <si>
    <t>อาศัยผู้ด้อยโอกาส ผู้ยากจนและ</t>
  </si>
  <si>
    <t>ผู้ยากไร้</t>
  </si>
  <si>
    <t>ช่วยเหลือ พัฒนาคุณภาพชีวิตคนยากจน</t>
  </si>
  <si>
    <t>หรือผู้ด้อยโอกาส</t>
  </si>
  <si>
    <t>แผนงานรักษาความสงบภายใน</t>
  </si>
  <si>
    <t>สงกรานต์</t>
  </si>
  <si>
    <t>ปีใหม่</t>
  </si>
  <si>
    <t>แผนงานงบกลาง</t>
  </si>
  <si>
    <t>สมทบกองทุนสวัสดิการชุมชน</t>
  </si>
  <si>
    <t>สมทบกองทุนหลักประกันสุขภาพ</t>
  </si>
  <si>
    <t xml:space="preserve">สงเคราะห์เบี้ยยังชีพผู้สูงอายุ </t>
  </si>
  <si>
    <t xml:space="preserve">สงเคราะห์เบี้ยความผู้พิการ </t>
  </si>
  <si>
    <t>ค่าใช้จ่ายในการจัดการจราจร</t>
  </si>
  <si>
    <t>สมทบกองทุนสวัสดิการชุมชนตำบลชุมพล</t>
  </si>
  <si>
    <t>พัฒนาคุณภาพชีวิตคนชรา</t>
  </si>
  <si>
    <t>เพื่อจ่ายเป็นเงินสมทบกองทุน สปสช</t>
  </si>
  <si>
    <t>พัฒนาคุณภาพชีวิตคนพิการ</t>
  </si>
  <si>
    <t>พัฒนาคุณภาพชีวิตผู้ป่วยเอดส์</t>
  </si>
  <si>
    <t xml:space="preserve">เพื่อเป็นค่าใช้จ่ายในการจัดการจราจร </t>
  </si>
  <si>
    <t>มาใช้ในการดำรงชีพ</t>
  </si>
  <si>
    <t>กระตุ้นให้ราษฎรนำหลักปรัชญาเศรษฐกิจพอเพียง</t>
  </si>
  <si>
    <t>แผนงานการเกษตร</t>
  </si>
  <si>
    <t xml:space="preserve">โครงการรักน้ำ รักป่า </t>
  </si>
  <si>
    <t>รักษาแผ่นดิน</t>
  </si>
  <si>
    <t xml:space="preserve">จัดกิจกรรมอนุรักษ์ทรัพยากรน้ำและป่า </t>
  </si>
  <si>
    <t>รวมทั้งสร้างจิตสำนึกในการรักษาสิ่งแวดล้อม</t>
  </si>
  <si>
    <t>โครงการจัดกิจกรรมเฉลิม</t>
  </si>
  <si>
    <t>พระเกียรติ</t>
  </si>
  <si>
    <t>แผนงานบริหารงานทั่วไป</t>
  </si>
  <si>
    <t>โครงการส่งเสริมอาชีพระยะสั้น</t>
  </si>
  <si>
    <t>ส่งเสริมการประกอบอาชีพระยะสั้นให้แก่ประชาชน</t>
  </si>
  <si>
    <t>สุขภาพ</t>
  </si>
  <si>
    <t>แบบ ผด 01</t>
  </si>
  <si>
    <t xml:space="preserve"> (ค่าจัดการเรียนการสอนรายหัว)</t>
  </si>
  <si>
    <t>แบบ ผด. 02/1</t>
  </si>
  <si>
    <t>บัญชีจำนวนครุภัณฑ์สำหรับที่ไม่ได้ดำเนินการตามโครงการพัฒนาท้องถิ่น</t>
  </si>
  <si>
    <t>1. ประเภทครุภัณฑ์สำนักงาน</t>
  </si>
  <si>
    <t>ครุภัณฑ์</t>
  </si>
  <si>
    <t>รายละเอียดของครุภัณฑ์</t>
  </si>
  <si>
    <t>งบประมาณ (บาท)</t>
  </si>
  <si>
    <t>สถานที่ดำเนินการ</t>
  </si>
  <si>
    <t>หน่วยรับผิดชอบหลัก</t>
  </si>
  <si>
    <t>เก้าอี้สำนักงาน</t>
  </si>
  <si>
    <t xml:space="preserve"> (ค่ากิจกรรมพัฒนาผู้เรียน)</t>
  </si>
  <si>
    <t>เพื่อให้ศูนย์พัฒนาเด็กเล็กดำเนินการจัดกิจกรรม</t>
  </si>
  <si>
    <t>หรือจัดการศึกษาเพื่อพัฒนาผู้เรียนด้านต่างๆ</t>
  </si>
  <si>
    <t>หรือจัดการศึกษาเพื่อพัฒนาผู้เรียนด้านการแต่งกาย</t>
  </si>
  <si>
    <t>ของผู้เรียน</t>
  </si>
  <si>
    <t xml:space="preserve"> (ค่าอุปกรณ์การเรียน)</t>
  </si>
  <si>
    <t>หรือจัดการศึกษาเพื่อพัฒนาผู้เรียนด้านสื่อการเรียน</t>
  </si>
  <si>
    <t>สังกัดเทศบาลตำบล</t>
  </si>
  <si>
    <t>ชุมพล</t>
  </si>
  <si>
    <t>ศูนย์พัฒนาเด็กเล็ก</t>
  </si>
  <si>
    <t>โครงการรณรงค์ป้องกันและ</t>
  </si>
  <si>
    <t>แก้ไขปัญหายาเสพติด</t>
  </si>
  <si>
    <t>โครงการพัฒนาผู้สูงอายุ</t>
  </si>
  <si>
    <t>ผู้สูงอายุให้มีคุณภาพชีวิตที่ดีขึ้น</t>
  </si>
  <si>
    <t>โครงการตามพระราชดำริ</t>
  </si>
  <si>
    <t>ด้านสาธารณสุข</t>
  </si>
  <si>
    <t>อุดหนุนงบประมาณให้หมู่บ้านดำเนินโครงการตาม</t>
  </si>
  <si>
    <t>พระราชดำริด้านสาธารณสุขเพื่อให้เหมาะสมและ</t>
  </si>
  <si>
    <t>ลดมลภาวะ ลดโลกร้อน</t>
  </si>
  <si>
    <t>เพื่อรำลึกถึงผู้ก่อตั้งหน่วยงานราชการส่วนท้องถิ่น</t>
  </si>
  <si>
    <t>บัญชีจำนวนโครงการพัฒนาท้องถิ่น กิจกรรมและงบประมาณ</t>
  </si>
  <si>
    <t>บัญชีสรุปจำนวนโครงการพัฒนาท้องถิ่น กิจกรรมและงบประมาณ</t>
  </si>
  <si>
    <t xml:space="preserve">จำนวน 14 หมู่บ้าน หมู่บ้านละ 3 โครงการ </t>
  </si>
  <si>
    <t>จำนวน 1 เครื่อง</t>
  </si>
  <si>
    <t>สนง.ทต.ชุมพล</t>
  </si>
  <si>
    <t>สงเคราะห์เบี้ยยังชีพ</t>
  </si>
  <si>
    <t>ผู้ป่วยเอดส์</t>
  </si>
  <si>
    <t>โครงการคัดเลือกเด็กดีศรี</t>
  </si>
  <si>
    <t>ท้องถิ่น เด็กดีศรีอุบลรัตน์ฯ</t>
  </si>
  <si>
    <t>โครงการจัดตั้งศูนย์เรียนรู้</t>
  </si>
  <si>
    <t>เศรษฐกิจพอเพียง</t>
  </si>
  <si>
    <t>โครงการศูนย์ปฎิบัติการร่วม</t>
  </si>
  <si>
    <t xml:space="preserve">การช่วยเหลือประชาชนของ </t>
  </si>
  <si>
    <t>อปท.</t>
  </si>
  <si>
    <t>โครงการอนุรักษ์พันธุกรรมพืช</t>
  </si>
  <si>
    <t>อันเนื่องมาจากพระราชดำริ</t>
  </si>
  <si>
    <t>จัดกิจกรรมสร้างจิตสำนึกเพื่ออนุรักษ์พันธุ์พืช</t>
  </si>
  <si>
    <t xml:space="preserve">แก้ปัญหาของหมู่บ้าน </t>
  </si>
  <si>
    <t>งานสาธารณสุข</t>
  </si>
  <si>
    <t>"</t>
  </si>
  <si>
    <t>โครงการพัฒนาศักยภาพ</t>
  </si>
  <si>
    <t>คณะกรรมการศูนย์ยุติธรรม</t>
  </si>
  <si>
    <t>จัดกิจกรรมการให้ความรู้ความเข้าใจแก่คณะกรรม</t>
  </si>
  <si>
    <t>การศูนย์ฯ ในการดำเนินงานของศูนย์ยุติธรรมชุมชน</t>
  </si>
  <si>
    <t>ตู้เหล็กแบบ 2 บาน</t>
  </si>
  <si>
    <t>จำนวน 2 ตัว</t>
  </si>
  <si>
    <t xml:space="preserve">2. ยุทธศาสตร์การพัฒนาศักยภาพคนและชุมชนให้มีความเข้มแข็ง มีความปลอดภัยในชีวิตและทรัพย์สิน </t>
  </si>
  <si>
    <t>พ.ศ.2565</t>
  </si>
  <si>
    <t>โครงการช่วยเหลือประชาชน</t>
  </si>
  <si>
    <t>ด้านพัฒนาคุณภาพชีวิต</t>
  </si>
  <si>
    <t>ระดับอำเภอ"จตุรมิตรสัมพันธ์"</t>
  </si>
  <si>
    <t>เพื่อส่งเสริมให้เด็กมีกิจกรรมเคลื่อนไหวร่างกาย</t>
  </si>
  <si>
    <t>จัดประสบการณ์การเรียนรู้ของเด็ก</t>
  </si>
  <si>
    <t>เพื่อสร้างความสัมพันธ์อันดีระหว่างเด็กนักเรียน ครู</t>
  </si>
  <si>
    <t>ผู้ปกครอง</t>
  </si>
  <si>
    <t>การเรียนรู้</t>
  </si>
  <si>
    <t>จัดกิจกรรมเพื่อส่งเสริมและกระตุ้นให้เด็กเกิด</t>
  </si>
  <si>
    <t>โครงการฝึกอบรมทบทวนการ</t>
  </si>
  <si>
    <t>จัดทำแผน หลักสูตร และงาน</t>
  </si>
  <si>
    <t>ประกันคุณภาพในสถานศึกษา</t>
  </si>
  <si>
    <t>จัดอบรมพนักงานครูเทศบาล ผู้ช่วยผู้ดูแลเด็ก</t>
  </si>
  <si>
    <t>การพัฒนาด้านการศึกษา</t>
  </si>
  <si>
    <t>จัดกิจกรรมเข้าร่วมกิจกรรมด้านการศึกษาเพื่อพัฒนา</t>
  </si>
  <si>
    <t>ศักยภาพในการทำงานของผู้ดูแลเด็ก บุคลากรทาง</t>
  </si>
  <si>
    <t>การศึกษาและผู้เกี่ยวข้อง</t>
  </si>
  <si>
    <t>สถานที่จัด</t>
  </si>
  <si>
    <t>งานมหกรรมด้าน</t>
  </si>
  <si>
    <t>เครื่องพิมพ์แบบฉีดหมึกพร้อมติดตั้งถังหมึกพิมพ์ (Ink Tank Printer)</t>
  </si>
  <si>
    <t>จำนวน 1 ตัว</t>
  </si>
  <si>
    <t>จำนวน 4 ตู้</t>
  </si>
  <si>
    <t>แผนงานการศาสนา วัฒนธรรมและนันทนาการ</t>
  </si>
  <si>
    <t>โครงการแข่งขันกีฬา</t>
  </si>
  <si>
    <t>กีฬาสีศูนย์พัฒนาเด็กเล็ก</t>
  </si>
  <si>
    <t>เครื่องคอมพิวเตอร์สำนักงาน</t>
  </si>
  <si>
    <t>แผนการดำเนินงาน   ประจำปีงบประมาณ  พ.ศ. 2566</t>
  </si>
  <si>
    <t>โครงการที่ต้องดำเนินการ</t>
  </si>
  <si>
    <t>หน่วยงานรับผิดชอบหลัก</t>
  </si>
  <si>
    <t>คิดเป็นร้อยละของโครงการทั้งหมด</t>
  </si>
  <si>
    <t>คิดเป็นร้อยละของงบประมาณทั้งหมด</t>
  </si>
  <si>
    <t>กลยุทธ์</t>
  </si>
  <si>
    <t>แผนงาน</t>
  </si>
  <si>
    <t>แผนการดำเนินงาน ประจำปีงบประมาณ  พ.ศ. 2566</t>
  </si>
  <si>
    <t>และลดอุบัติเหตุช่วงเทศกาล</t>
  </si>
  <si>
    <t>ตามอำนาจหน้าที่</t>
  </si>
  <si>
    <t>โครงการฝึกอบรมและป้องกัน</t>
  </si>
  <si>
    <t>และลดอุบัติเหตุทางถนน</t>
  </si>
  <si>
    <t>ให้การช่วยเหลือประชาชนที่ได้รับความเดือดร้อน</t>
  </si>
  <si>
    <t>อุบัติเหตุทางถนน</t>
  </si>
  <si>
    <t>ให้ประชาชนมีความรู้ในการป้องกันและลด</t>
  </si>
  <si>
    <t>โครงการศึกษาเรียนรู้นอก</t>
  </si>
  <si>
    <t>สถานที่สำหรับเด็กปฐมวัย</t>
  </si>
  <si>
    <t>โครงการวันเด็กแห่งชาติ</t>
  </si>
  <si>
    <t>จัดกิจกรรมที่เป็นประโยชน์ให้เด็ก/เยาวชนในพื้นที่</t>
  </si>
  <si>
    <t xml:space="preserve">ได้แสดงความสามารถ มีความสุขสนุกสนาน </t>
  </si>
  <si>
    <t>สำนักงาน</t>
  </si>
  <si>
    <t>(ค่าอาหารกลางวัน ศพด.)</t>
  </si>
  <si>
    <t>ค่าใช้จ่ายการจัดการเรียนการ</t>
  </si>
  <si>
    <t>ศึกษาสำหรับ ศพด.</t>
  </si>
  <si>
    <t>การบริหารสถานศึกษา ค่าใช้</t>
  </si>
  <si>
    <t>สำหรับ ศพด.(ค่าหนังสือเรียน)</t>
  </si>
  <si>
    <t>จ่ายการจัดการเรียนการศึกษา</t>
  </si>
  <si>
    <t>ยุทธศาสตร์ ที่ 6  การพัฒนาประสิทธิภาพการบริหารจัดการที่ดีของภาครัฐ</t>
  </si>
  <si>
    <t>โครงการอบรมศึกษาดูงานผลงานทางวิชาการศูนย์พัฒนาเด็กเล็กชององค์กรปกครองส่วนท้องถิ่นในงานมหกรรม</t>
  </si>
  <si>
    <t>มหกรรมผลงานทางวิชาการ</t>
  </si>
  <si>
    <t>ศูนพัฒนาเด็กเล็กขององค์กร</t>
  </si>
  <si>
    <t>ปกครองส่วนท้องถิ่นในงาน</t>
  </si>
  <si>
    <t>มหกรรมจัดการศึกษาท้องถิ่น</t>
  </si>
  <si>
    <t>จัดกิจกรรมบำเพ็ญสาธารณประโยชน์/</t>
  </si>
  <si>
    <t>ประดับสัญลักษณ์ต่างๆเพื่อเฉลิมพระเกียรติ</t>
  </si>
  <si>
    <t>เนื่องในวันมหามงคลต่างๆ</t>
  </si>
  <si>
    <t>โครงการฝึกอบรมพัฒนา</t>
  </si>
  <si>
    <t>ศักยภาพบุคลากร</t>
  </si>
  <si>
    <t>กระตุ้นให้เกิดการสร้างวัฒนธรรมในการปฏิบัติงาน</t>
  </si>
  <si>
    <t>ในองค์กร การทำงานร่วมกันเป็นทีม มีการแลก</t>
  </si>
  <si>
    <t>เปลี่ยนเรียนรู้ร่วมกัน ทั้งคณะผู้บริหาร</t>
  </si>
  <si>
    <t>สมาชิกสภาเทศบาล และบุคลากร</t>
  </si>
  <si>
    <t>โครงการรณรงค์พัฒนา</t>
  </si>
  <si>
    <t>สิ่งแวดล้อม</t>
  </si>
  <si>
    <t>จัดกิจกรรมให้ประชาชนรู้จักรักษาสิ่งแวดล้อมใน</t>
  </si>
  <si>
    <t>ชุมชน  เพื่อสร้างทัศนียภาพที่สวยงามในชุมชน</t>
  </si>
  <si>
    <t>โครงการจัดตั้งและอบรมอาสา</t>
  </si>
  <si>
    <t>สมัครท้องถิ่นรักษ์โลก</t>
  </si>
  <si>
    <t>เพื่อจัดตั้งจิตอาสาของเพื่อพัฒนาศักยภาพจิตอาสา</t>
  </si>
  <si>
    <t>ของอาสาสมัครท้องถิ่นรักษ์โลก</t>
  </si>
  <si>
    <t>โครงการรณรงค์ป้องกันโรคเอดส์</t>
  </si>
  <si>
    <t>และโรคติดต่อทางเพศสัมพันธ์</t>
  </si>
  <si>
    <t>ให้ความรู้กลุ่มเป้าหมายได้ตระหนักถึงวิธีการป้องกัน</t>
  </si>
  <si>
    <t>โรคเอดส์และโรคติดต่อทางเพศสัมพันธ์</t>
  </si>
  <si>
    <t>ท้องถิ่นสัมพันธ์เกมส์</t>
  </si>
  <si>
    <t>กีฬาหน่วยงานศรีนครินทร์</t>
  </si>
  <si>
    <t>สัมพันธ์</t>
  </si>
  <si>
    <t>เข้าร่วมกิจกรรมเชื่อมความสัมพันธ์ระหว่าง</t>
  </si>
  <si>
    <t>หน่วยงานราชการในเขตอำเภอศรีนรินทร์</t>
  </si>
  <si>
    <t>โครงการแข่งขันกีฬาประเพณี</t>
  </si>
  <si>
    <t>ต้านยาเสพติด</t>
  </si>
  <si>
    <t>จัดกิจกรรมส่งเสริมการการออกกำลังกายด้วยการ</t>
  </si>
  <si>
    <t>จัดการแข่งขันกีฬาระหว่างหมู่บ้านภายในตำบล</t>
  </si>
  <si>
    <t>โครงการแข่งขันฟุตบอลเพื่อ</t>
  </si>
  <si>
    <t>มวลชนศรีนครินทร์คัพ</t>
  </si>
  <si>
    <t>จัดกิจกรรมเพื่อคัดเลือกเยาวชน ประชาชนในตำบล</t>
  </si>
  <si>
    <t>เพื่อเป็นนักกีฬาเป็นตัวแทนอำเภอ</t>
  </si>
  <si>
    <t>จัดกิจกรรมแข่งขันกีฬาภายในตำบลชุมพลเพื่อให้</t>
  </si>
  <si>
    <t>ประชาชนสุขภาพดีและสร้างความสัมพันธ์ที่ดี</t>
  </si>
  <si>
    <t>โครงการส่งนักกีฬากรีฑาเข้า</t>
  </si>
  <si>
    <t xml:space="preserve">ร่วมการแข่งขันกีฬา </t>
  </si>
  <si>
    <t>อ.ศรีนครินทร์</t>
  </si>
  <si>
    <t>พัฒนาศักยภาพด้านกีฬาแก่เยาวชน ประชาชน</t>
  </si>
  <si>
    <t>ด้วยการส่งเสริมนักเรียนเข้าร่วมการแข่งขันกีฬา</t>
  </si>
  <si>
    <t>ยุทธศาสตร์ ที่ 5 การส่งเสริมศาสนา ศิลปะ ประเพณีวัฒนธรรมและภูมิปัญญาท้องถิ่น</t>
  </si>
  <si>
    <t>โครงการจัดงานประเพณี</t>
  </si>
  <si>
    <t>โครงการจัดงานประเพณีวัน</t>
  </si>
  <si>
    <t>เข้าพรรษา</t>
  </si>
  <si>
    <t>จัดกิจกรรมการอนุรักษ์ประเพณีวันเข้าพรรษา</t>
  </si>
  <si>
    <t>วันสงกรานต์</t>
  </si>
  <si>
    <t>(รดน้ำดำหัวผู้สูงอายุ)</t>
  </si>
  <si>
    <t>จัดกิจกรรมรดน้ำดำหัวผู้สูงอายุ ปลูกจิตสำนึก</t>
  </si>
  <si>
    <t>ความกตัญญูกตเวีต่อผู้มีพระคุณ</t>
  </si>
  <si>
    <t>เพื่อคัดเลือกตัวแทนนักเรียน</t>
  </si>
  <si>
    <t>โครงการรณรงค์ป้องกันโรค</t>
  </si>
  <si>
    <t>พิษสุนัขบ้า</t>
  </si>
  <si>
    <t>พ.ศ.2566</t>
  </si>
  <si>
    <t>จำนวน 2 ชุด</t>
  </si>
  <si>
    <t xml:space="preserve">โต๊ะทำงาน </t>
  </si>
  <si>
    <t xml:space="preserve">เก้าอี้ </t>
  </si>
  <si>
    <t xml:space="preserve">ตู้เหล็กเก็บเอกสาร </t>
  </si>
  <si>
    <t>2. ประเภทครุภัณฑ์ไฟฟ้าและวิทยุ</t>
  </si>
  <si>
    <t>เครื่องบันทึกเสียง</t>
  </si>
  <si>
    <t>3. ประเภทครุภัณฑ์คอมพิวเตอร์หรืออิเล็กทรอนิกส์</t>
  </si>
  <si>
    <t xml:space="preserve">เครื่องคอมพิวเตอร์ สำหรับงานสำนักงาน 
</t>
  </si>
  <si>
    <t>จำนวน  1  เครื่อง</t>
  </si>
  <si>
    <t>3. ประเภทครุภัณฑ์คอมพิวเตอร์หรืออิเล็กทรอนิกส์ (ต่อ)</t>
  </si>
  <si>
    <t>จำนวน 3 เครื่อง</t>
  </si>
  <si>
    <t>6. ยุทธศาสตร์การพัฒนาประสิทธิภาพการบริหารจัดการที่ดีของภาครัฐ</t>
  </si>
  <si>
    <t>5. ยุทธศาตร์การส่งเสริมศาสนา ศิลปะ ประเพณีวัฒนธรรมและภูมิปัญญาท้องถิ่น</t>
  </si>
  <si>
    <t>4. ยุทธศาตร์การการบริหารจัดการการอนุรักษ์ทรัพยากรธรรมชาติและสิ่งแวดล้อม</t>
  </si>
  <si>
    <t>3. ยุทธศาสตร์การพัฒนาเศรษฐกิจ เพื่อสร้างรายได้และขยายโอกาสด้านการเกษตร การค้า การลงทุนและการท่องเที่ยว</t>
  </si>
  <si>
    <t>1. ยุทธศาสตร์การพัฒนาโครงสร้างพื้นฐาน  - ไม่มี-</t>
  </si>
  <si>
    <t>ส่งเสริมการพัฒนาการจัดการศึกษาทั้งในและนอกระบบ</t>
  </si>
  <si>
    <t>ส่งเสริมสนับสนุนให้มีการพัฒนารูปแบบกิจกรรมการสร้างสุขภาวะที่ดีทุกช่วงวัย</t>
  </si>
  <si>
    <t>เสริมสร้างความมั่นคงปลอดภัยในชีวิตและทรัพย์สินตลอดจนป้องกันและบรรเทาภัยจากสาธารณภัย</t>
  </si>
  <si>
    <t>ส่งเสริมสนับสนุนการออกกำลังกาย การเล่นกีฬาและนันทนาการ</t>
  </si>
  <si>
    <t>พัฒนาการจัดสวัสดิการและสร้างความเข้มแข็งของชุมชนและสังคม</t>
  </si>
  <si>
    <t>การส่งเสริมอาชีพ สร้างมูลค่าเพิ่มสินค้าทางการเกษตร ผลิตภัณฑ์ชุมชนให้มีศักยภาพในการแข่งขัน</t>
  </si>
  <si>
    <t>การจัดการมลภาวะต่างๆที่มีผลกระทบต่อสิ่งแวดล้อม</t>
  </si>
  <si>
    <t>ส่งเสริมการอนุรักษ์ฟื้นฟูทรัพยากรธรรมชาติและสิ่งแวดล้อม</t>
  </si>
  <si>
    <t>ส่งเสริมสนับสนุนการจัดกิจกรรม อนุรักษ์ศิลปะ วัฒนธรรม จารีต ประเพณีและภูมิปัญญาท้องถิ่น</t>
  </si>
  <si>
    <t>สร้างขวัญกำลังใจและสนับสนุนการพัฒนาศักยภาพบุคลากรทุกระดับให้มีขีดความสามารถสูงในการปฏิบัติงาน</t>
  </si>
  <si>
    <t>แผนงานการรักษาความสงบภายใน</t>
  </si>
  <si>
    <t>กลยุทธ์ เสริมสร้างความมั่นคงปลอดภัยในชีวิตและทรัพย์สินตลอดจนป้องกันและบรรเทาภัยจากสาธารณภัย</t>
  </si>
  <si>
    <t>กลยุทธ์ พัฒนาการจัดสวัสดิการและสร้งความเข้มแข็งของชุมชนและสังคม</t>
  </si>
  <si>
    <t xml:space="preserve">กลยุทธ์ เสริมสร้างคุณธรรมและจริยธรรม </t>
  </si>
  <si>
    <t>กลยุทธ์ ส่งเสริมการพัฒนาการจัดการศึกษาทั้งในและนอกระบบ</t>
  </si>
  <si>
    <t>กลยุทธ์ ส่งแสริมการอนุรักษ์ฟื้นฟูทรัพยากรธรรมชาติและสิ่งแวดล้อม</t>
  </si>
  <si>
    <t>กลยุทธ์ ส่งเสริมสนับสนุนการออกกำลังกาย การเล่นกีฬาและนันทนาการ</t>
  </si>
  <si>
    <t>กลยุททธ์ การส่งเสริมอาชีพ สร้างมูลค่าเพิ่มสินค้าทางการเกษตร ผลิตภัณฑ์ชุมชนให้มีศักยภาพในการแข่งขัน</t>
  </si>
  <si>
    <t>กลยุทธ์ การจัดการมลภาวะต่างๆที่มีผลกระทบต่อสิ่งแวดล้อม</t>
  </si>
  <si>
    <t xml:space="preserve">กลยุทธ์ ส่งเสริมการอนุรักษ์ฟื้นฟูทรัพยากรธรรมชาติและสิ่งแวดล้อม </t>
  </si>
  <si>
    <t>กลยุทธ์ สร้างขวัญกำลังใจและสนับสนุนการพัฒนาศักยภาพบุคลากรทุกระดับให้มีขีดความสามารถสูงในการปฎิบัติงาน</t>
  </si>
  <si>
    <t>กลยุทธ์ ส่งเสริมสนับสนุนการจัดกิจกรรม อนุรักษ์ศิลปะ วัฒนธรรม จารีต ประเพณีและภูมิปัญญาท้องถิ่น</t>
  </si>
  <si>
    <t xml:space="preserve">   (1)  แผนงานบริหารงานทั่วไป</t>
  </si>
  <si>
    <t xml:space="preserve">   (1) แผนงานบริหารงานทั่วไป</t>
  </si>
  <si>
    <t xml:space="preserve">     (2) แผนงานการศึกษา</t>
  </si>
  <si>
    <t>ประเภทครุภัณฑ์</t>
  </si>
  <si>
    <t>ประเภทวัสดุ</t>
  </si>
  <si>
    <t>1. ประเภทวัสดุ</t>
  </si>
  <si>
    <t xml:space="preserve">     (1) แผนงานบริหารงานทั่วไป</t>
  </si>
  <si>
    <t>วัสดุ</t>
  </si>
  <si>
    <t>ค่าจัดซื้อสิ่งของเครื่องใช้ต่างๆ</t>
  </si>
  <si>
    <t>ไฟฟ้าและวิทยุ</t>
  </si>
  <si>
    <t>ค่จัดซื้อวัสดุไฟฟ้าและวิทยุ</t>
  </si>
  <si>
    <t>วัสดุงานบ้านงานครัว</t>
  </si>
  <si>
    <t>วัสดุก่อสร้าง</t>
  </si>
  <si>
    <t>วัสดุยานพาหนะและขนส่ง</t>
  </si>
  <si>
    <t>ค่าจัดซื้ออะไหล่สำหรับรถยนต์</t>
  </si>
  <si>
    <t>วัสดุเชื้อเพลิงและหล่อลื่น</t>
  </si>
  <si>
    <t>ค่าจัดซื้อน้ำมันเชื้อเพลิงและ</t>
  </si>
  <si>
    <t>หล่อลื่นสำหรับรถยนต์ส่วนกลาง</t>
  </si>
  <si>
    <t>วัสดุการเกษตร</t>
  </si>
  <si>
    <t>ค่าจัดซื้อต้นไม้ พันธ์พืช ปุ๋ยฯลฯ</t>
  </si>
  <si>
    <t>วัสดุคอมพิวเตอร์</t>
  </si>
  <si>
    <t>วัสดุสำนักงาน</t>
  </si>
  <si>
    <t>วัสดุไฟฟ้าและวิทยุ</t>
  </si>
  <si>
    <t>ค่าจัดซื้อโปรแกรม อุปกรณ์</t>
  </si>
  <si>
    <t>บันทึกข้อมูล ตลับผงหมึก</t>
  </si>
  <si>
    <t>ค่าจัดซื้อแผ่นดิสด์ แผ่นซีดี โปร</t>
  </si>
  <si>
    <t>แกรมและอื่นๆที่เกี่ยวข้องกับ</t>
  </si>
  <si>
    <t xml:space="preserve">     (2) แผนงานบริหารงานคลัง</t>
  </si>
  <si>
    <t xml:space="preserve">   (2)  แผนงานบริหารงานคลัง</t>
  </si>
  <si>
    <t>เครื่องคอมพิวเตอร์</t>
  </si>
  <si>
    <t>เครื่องพิมพ์แบบฉีดหมึกพร้อมติดตั้ง</t>
  </si>
  <si>
    <t>ถังหมึกพิมพ์ (Ink Tank Printer)</t>
  </si>
  <si>
    <t xml:space="preserve">   (3)  แผนงานการศึกษา</t>
  </si>
  <si>
    <t>ชั้นวางของเก็บของ ชั้นเอนกประสงค์</t>
  </si>
  <si>
    <t xml:space="preserve">     (3) แผนงานรักษาความสงบภายใน</t>
  </si>
  <si>
    <t>วัสดุจราจร</t>
  </si>
  <si>
    <t>ค่าจัดซื้อวัสดุจราจร</t>
  </si>
  <si>
    <t>งานป้องกันฯ</t>
  </si>
  <si>
    <t>วัสดุเครื่องแต่งกาย</t>
  </si>
  <si>
    <t>วัสดุเครื่องดับเพลิง</t>
  </si>
  <si>
    <t xml:space="preserve">     (4) แผนงานการศึกษา</t>
  </si>
  <si>
    <t>ลวดเย็บกระดาษ ตะแกรง</t>
  </si>
  <si>
    <t>เอกสาร ฯลฯ</t>
  </si>
  <si>
    <t>หมึกเครื่องพิมพ์ แป้นพิมพ์</t>
  </si>
  <si>
    <t xml:space="preserve"> เม้าส์โปรแกรมคอมพิวเตอร์</t>
  </si>
  <si>
    <t>หรือซอฟแวร์และอื่นๆ</t>
  </si>
  <si>
    <t>สำหรับงานป้องกันฯ</t>
  </si>
  <si>
    <t>ค่าจัดซื้อวัสดุก่อสร้าง</t>
  </si>
  <si>
    <t>ค่าอะไหล่รถบรรทุกน้ำรถกู้ชีพ</t>
  </si>
  <si>
    <t>ค่าจัดซื้อเชื้อเพลิงและหล่อลื่น</t>
  </si>
  <si>
    <t>สำหรับรถบรรทุกน้ำ รถกู้ชีพ</t>
  </si>
  <si>
    <t>เครื่องสูบน้ำ เลื่อยยนต์ฯลฯ</t>
  </si>
  <si>
    <t>ค่าจัดซื้อเครื่องแต่งกายฯลฯ</t>
  </si>
  <si>
    <t>ค่าจัดซื้อวัสดุเชื้อเพลิง</t>
  </si>
  <si>
    <t xml:space="preserve">     (5) แผนงานสาธารณสุข</t>
  </si>
  <si>
    <t>วัสดุวิทยาศาสตร์หรือการแพทย์</t>
  </si>
  <si>
    <t>รายละเอียดของวัสดุ</t>
  </si>
  <si>
    <t>1.1 กลยุทธ์  สร้างขวัญกำลังใจและพัฒนาศักยภาพบุคลากร จัดหาเครื่องมือและพัฒนาระบบเทคโนโลยีสารสนเทศในการปฏิบัติงาน</t>
  </si>
  <si>
    <t>รายละเอียดของวัสดุที่ดำเนินการ</t>
  </si>
  <si>
    <t>ค่าจัดซื้อวัสดุคัดเลือก,หิน,ดิน,ทราย ฯลฯ เพื่อใช้ในกิจการงานกองช่าง</t>
  </si>
  <si>
    <t>ทต.ชุมพล</t>
  </si>
  <si>
    <t>ค่าจัดซื้ออะไหล่สำหรับรถยนต์ส่วนราชการ ฯลฯ ของเทศบาลตำบลชุมพล</t>
  </si>
  <si>
    <t>ค่าจัดซื้อน้ำมันเชื้อเพลิงและหล่อลื่น เพื่อใช้ในกิจการงานกองช่าง</t>
  </si>
  <si>
    <t xml:space="preserve">   (1)  แผนงานการพาณิชย์</t>
  </si>
  <si>
    <t>ค่าจัดซื้อท่อประปา,ท่อ พีวีซี,ทรายกรองน้ำ และอุปกรณ์ประปา เพื่อใช้ในงานกิจการประปา</t>
  </si>
  <si>
    <t>ค่าจัดซื้อน้ำยาหรือสารเคมีในการผลิตน้ำประปา เพื่อใช้ในการกิจการประปา</t>
  </si>
  <si>
    <t>วัสดุอื่น</t>
  </si>
  <si>
    <t>ค่าจัดซื้อวสดุอื่นๆ เพื่อใช้ในกิจการประปา</t>
  </si>
  <si>
    <t>ค่าจัดซื้ออะไหล่สำหรับรถยนต์ส่วนกลาง เพื่อใช้ในงานกองช่าง</t>
  </si>
  <si>
    <t>ค่าจัดซื้อน้ำมันเชื้อเพลิงและหล่อลื่น เพื่อใช้ในกิจการของช่าง</t>
  </si>
  <si>
    <t>ค่าจัดซื้อวัสดุการเกษตร เพื่อใช้ในงานสวนสาธารณะ</t>
  </si>
  <si>
    <t>ค่าจัดซื้อสิ่งของเครื่องใข้ต่าง ๆ เพื่อใช้ในสำนักงาน</t>
  </si>
  <si>
    <t>คอมพิวเตอร์</t>
  </si>
  <si>
    <t>ค่าจัดซื้อ โปรแกรม อุปกรณ์บันทึกข้อมูล ตลับผงหมึก เครื่องพิมพ์ แป้นพิมพ์ เมาส์ โปรแกรมคอมพิวเตอร์ และอื่นๆ เพื่อใช้ในสำนักงาน</t>
  </si>
  <si>
    <t>ค่าจัดซื้ออุปกรณ์ไฟฟ้าต่าง ๆ เพื่อใช้ซ่อมแซมระบบไฟฟ้าสาธารณะ</t>
  </si>
  <si>
    <t>บัญชีจำนวนวัสดุสำหรับที่ไม่ได้ดำเนินการตามโครงการพัฒนาท้องถิ่น</t>
  </si>
  <si>
    <t>ค่าจัดซื้อน้ำยาหรือสารเคมี</t>
  </si>
  <si>
    <t>การแพทย์อื่น</t>
  </si>
  <si>
    <t xml:space="preserve">   (6)  แผนงานเคหะและชุมชน งานกำจัดขยะมูลฝอยและสิ่งปฏิกูล</t>
  </si>
  <si>
    <t xml:space="preserve">   (6)  แผนงานเคหะและชุมชน งานสวนสาธารณะ</t>
  </si>
  <si>
    <t>ค่าจัดซื้อสิ่งของเครื่องใช้ เช่นถุงดำ แปรงไม้กวาด เข่ง ถังรองรับขยะมูลฝอยเพื่อรองรับขยะในเขตเทศบาลตำบลชุมพล</t>
  </si>
  <si>
    <t>ค่าแบตเตอรี่ ยางนอก ยางใน น้ำมันเบรก ฯลฯ สำหรับใช้กับรถบรรทุกขยะฯลฯ</t>
  </si>
  <si>
    <t>ค่าจัดซื้อน้ำมันเชื้อเพลิงและหล่อลื่น สำหรับรถบรรทุกขยะฯลฯ</t>
  </si>
  <si>
    <t>ค่าจัดซื้อวัสดุเครื่องแต่งกาย ในการจัดเก็บขยะมูลฝอย เช่น เสื้อ รองเท้า ถุงมือ ฯลฯ</t>
  </si>
  <si>
    <t>วัสดุกีฬา</t>
  </si>
  <si>
    <t>ค่าจัดซื้อวัสดุกีฬา</t>
  </si>
  <si>
    <t xml:space="preserve">   (7)  แผนงานการศาสนา วัฒนธรรม และนันทนาการ</t>
  </si>
  <si>
    <t xml:space="preserve">   (8)  แผนงานอุตสาหกรรมและการโยธา</t>
  </si>
  <si>
    <t xml:space="preserve">   (9)  แผนงานการพาณิชย์</t>
  </si>
  <si>
    <t>แฟ้ม ฯลฯ</t>
  </si>
  <si>
    <t>ส่วนกลาง ฯลฯ</t>
  </si>
  <si>
    <t>ค่าจัดซื้อสิ่งของเครื่องใช้ต่างๆ เช่น</t>
  </si>
  <si>
    <t>กระดาษ ปากกา แบบพิมพ์</t>
  </si>
  <si>
    <t>ค่จัดซื้อลำโพงไมโครโฟน สายไฟฟ้า</t>
  </si>
  <si>
    <t>หลอดไฟฟ้า เทปพันสายไฟฟ้า</t>
  </si>
  <si>
    <t>ไฟฉาย ถ่านไฟฉายและวัสดุต่างๆ</t>
  </si>
  <si>
    <t>ที่จัดอยู่ในประเภทวัสดุไฟฟ้าและ</t>
  </si>
  <si>
    <t>วิทยุ</t>
  </si>
  <si>
    <t>เช่นไม้กวาด แปรง สบู่ ถ้วยชาม</t>
  </si>
  <si>
    <t>แก้วน้ำ จานรอง ฯลฯ</t>
  </si>
  <si>
    <t>สำหรับจ่ายเป็นค่าจัดซื้อไม้ต่างๆ    
ปูนซีเมนต์ ปูนขาว ทราย</t>
  </si>
  <si>
    <t>สี แปรงทาสี ปูนซีเมนต์ ปูนขาว</t>
  </si>
  <si>
    <t>ทราย กระเบื้อง สังกะสี ตะปู</t>
  </si>
  <si>
    <t> ค้อน จอบ เสียม สิ่ว ขวาน เลื่อย</t>
  </si>
  <si>
    <t> เหล็กเส้น และวัสดุอื่นๆที่เบิกจ่าย</t>
  </si>
  <si>
    <t>ได้ในประเภทรายจ่ายนี้ ฯลฯ</t>
  </si>
  <si>
    <t>ค่าจัดซื้อโปรแกรม อุปกรณ์บันทึก</t>
  </si>
  <si>
    <t>ข้อมูลตลับผงหมึก หมึกเครื่องพิมพ์</t>
  </si>
  <si>
    <t>แป้นพิมพ์ เม้าส์โปรแกรมคอม</t>
  </si>
  <si>
    <t>พิวเตอร์ หรือซอฟแวร์และอื่นๆ</t>
  </si>
  <si>
    <t>ค่าจัดซื้อกระดาษ ดินสอ ปากกา</t>
  </si>
  <si>
    <t>ค่าจัดซื้อน้ำมันเชื้อเพลิงและหล่อ</t>
  </si>
  <si>
    <t>ลื่น สำหรับเครื่องพ่นหมอกควัน</t>
  </si>
  <si>
    <t>ฯลฯ</t>
  </si>
  <si>
    <t>กำจัดแหล่งเพาะพันธุ์พาหะนำโรค</t>
  </si>
  <si>
    <t>และวัสดุวิทยาศาสตร์หรือ</t>
  </si>
  <si>
    <t>ค่าจัดซื้อวัสดุไฟฟ้าและวิทยุต่างๆ</t>
  </si>
  <si>
    <t>เช่น หลอดไฟ สายไฟ โคมไฟ</t>
  </si>
  <si>
    <t>ไมโครโฟน ขาตั้งไมโครโฟนและ</t>
  </si>
  <si>
    <t>วัสดุอื่นๆที่เกี่ยวข้องกับงานไฟฟ้า</t>
  </si>
  <si>
    <t>และวิทยุ ฯลฯ</t>
  </si>
  <si>
    <t>เพื่อจ่ายเป็นค่าจัดซื้ออาหารเสริม</t>
  </si>
  <si>
    <t>(นม)ให้กับศพด.เทศบาลและโรงเรียน</t>
  </si>
  <si>
    <t>ในสังกัดคณะกรรมการการศึกษา</t>
  </si>
  <si>
    <t>ขั้นพื้นฐานในเขต ทต.ชุมพลจำนวน</t>
  </si>
  <si>
    <t>260วันและเพื่อจ่ายเป็นค่าจัดซื้อสิ่ง</t>
  </si>
  <si>
    <t>ของเครื่องใช้ต่างๆเช่นไม้กวาดแปรง</t>
  </si>
  <si>
    <t>ถ้วยชามแก้วน้ำจานรองถาดหลุม</t>
  </si>
  <si>
    <t>ฯลฯสำหรับใช้ในศูนย์พัฒนาเด็กเล็ก</t>
  </si>
  <si>
    <t>เพื่อจ่ายเป็นค่าจัดซื้อสี แปรงทาสี</t>
  </si>
  <si>
    <t>ปูนซิเมนต์ ทราย หิน กระเบื้อง</t>
  </si>
  <si>
    <t>อุปกรณ์ที่ใช้ในงานก่อสร้างและ</t>
  </si>
  <si>
    <t>วัสดุอื่นๆที่เกี่ยวข้องกับงานก่อสร้าง</t>
  </si>
  <si>
    <t>จัดซื้อวัสดุเชื้อเพลิงและหล่อลื่น</t>
  </si>
  <si>
    <t>สำหรับเครื่องตัดหญ้า เครื่องสูบน้ำ</t>
  </si>
  <si>
    <t>จัดซื้อวัสดุการเกษตรอุปกรณ์ที่ใช้ใน</t>
  </si>
  <si>
    <t>งานเกษตรและวัสดุอื่นๆที่เกี่ยวกับ</t>
  </si>
  <si>
    <t>งานการเกษตร</t>
  </si>
  <si>
    <t>ข้อมูล ตลับผงหมึก หมึกเครื่องพิมพ์</t>
  </si>
  <si>
    <t>แป้นพิมพ์ เมาส์โปรแกรมคอมพิว</t>
  </si>
  <si>
    <t>เตอร์หรือซอฟแวร์ที่มีราคาหน่วยหนึ่ง</t>
  </si>
  <si>
    <t>ไม่เกิน20,000 บาทและอื่นๆที่อยู่</t>
  </si>
  <si>
    <t>ในประเภทวัสดุคอมพิวเตอร์</t>
  </si>
  <si>
    <t>จำนวน 4 ตัว</t>
  </si>
  <si>
    <t>1.1 กลยุทธ์ ส่งเสริมสนับสนุนการออกกำลังกาย การเล่นกีฬาและนันทนาการ</t>
  </si>
  <si>
    <t>โครงการอบรมทบทวนการจัดทำ</t>
  </si>
  <si>
    <t>แผน หลักสูตร และงานประกัน</t>
  </si>
  <si>
    <t>คุณภาพภายในสถานศึกษา</t>
  </si>
  <si>
    <t>จัดอบรมครูผู้ดูแลเด็กและบุคลากรทางการศึกษาให้</t>
  </si>
  <si>
    <t>มีความเข้าใจในการจัดทำแผนพัฒนาการศึกษา หลัก</t>
  </si>
  <si>
    <t>สูตรและงานประกันคุณภาพภายใน</t>
  </si>
  <si>
    <t>โครงการสนับสนุนค่าใช้จ่ายการ</t>
  </si>
  <si>
    <t>บริหารสถานศึกษาค่าใช้จ่ายการ</t>
  </si>
  <si>
    <t>จัดการเรียนการศึกษาสำหรับ</t>
  </si>
  <si>
    <t>ศพด. (ค่าเครื่องแบบนักเรียน)</t>
  </si>
  <si>
    <t>บุคลากรด้านการศึกษามีความเข้าใจในการจัดทำแผน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</si>
</sst>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38">
    <font>
      <sz val="14"/>
      <name val="Cordia New"/>
      <charset val="22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20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5.5"/>
      <name val="TH SarabunPSK"/>
      <family val="2"/>
    </font>
    <font>
      <sz val="16"/>
      <color indexed="8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2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3" fillId="7" borderId="1" applyNumberFormat="0" applyAlignment="0" applyProtection="0"/>
    <xf numFmtId="0" fontId="14" fillId="18" borderId="0" applyNumberFormat="0" applyBorder="0" applyAlignment="0" applyProtection="0"/>
    <xf numFmtId="0" fontId="15" fillId="0" borderId="4" applyNumberFormat="0" applyFill="0" applyAlignment="0" applyProtection="0"/>
    <xf numFmtId="0" fontId="6" fillId="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7" fillId="16" borderId="5" applyNumberFormat="0" applyAlignment="0" applyProtection="0"/>
    <xf numFmtId="0" fontId="1" fillId="23" borderId="6" applyNumberFormat="0" applyFon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5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center"/>
    </xf>
    <xf numFmtId="0" fontId="21" fillId="0" borderId="13" xfId="0" applyFont="1" applyBorder="1"/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vertical="top" wrapText="1"/>
    </xf>
    <xf numFmtId="3" fontId="23" fillId="0" borderId="0" xfId="0" applyNumberFormat="1" applyFont="1" applyBorder="1" applyAlignment="1">
      <alignment horizontal="right" vertical="top" wrapText="1"/>
    </xf>
    <xf numFmtId="0" fontId="23" fillId="0" borderId="0" xfId="0" applyFont="1" applyAlignment="1"/>
    <xf numFmtId="0" fontId="21" fillId="0" borderId="0" xfId="0" applyFont="1" applyAlignment="1">
      <alignment horizontal="left"/>
    </xf>
    <xf numFmtId="187" fontId="22" fillId="0" borderId="0" xfId="23" applyNumberFormat="1" applyFont="1" applyAlignment="1">
      <alignment horizontal="center"/>
    </xf>
    <xf numFmtId="187" fontId="22" fillId="0" borderId="0" xfId="23" applyNumberFormat="1" applyFont="1" applyAlignment="1">
      <alignment horizontal="left"/>
    </xf>
    <xf numFmtId="0" fontId="22" fillId="0" borderId="14" xfId="0" applyFont="1" applyBorder="1" applyAlignment="1">
      <alignment horizontal="center" vertical="top" wrapText="1"/>
    </xf>
    <xf numFmtId="3" fontId="22" fillId="0" borderId="14" xfId="0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3" fontId="22" fillId="0" borderId="11" xfId="0" applyNumberFormat="1" applyFont="1" applyBorder="1" applyAlignment="1">
      <alignment horizontal="center" vertical="top" wrapText="1"/>
    </xf>
    <xf numFmtId="0" fontId="25" fillId="0" borderId="11" xfId="0" applyFont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5" xfId="0" applyFont="1" applyBorder="1" applyAlignment="1">
      <alignment vertical="top" wrapText="1"/>
    </xf>
    <xf numFmtId="3" fontId="23" fillId="0" borderId="15" xfId="0" applyNumberFormat="1" applyFont="1" applyBorder="1" applyAlignment="1">
      <alignment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2" xfId="0" applyFont="1" applyBorder="1" applyAlignment="1">
      <alignment vertical="top" wrapText="1"/>
    </xf>
    <xf numFmtId="0" fontId="23" fillId="0" borderId="12" xfId="0" applyFont="1" applyBorder="1" applyAlignment="1">
      <alignment horizontal="center" vertical="top" wrapText="1"/>
    </xf>
    <xf numFmtId="3" fontId="23" fillId="0" borderId="0" xfId="0" applyNumberFormat="1" applyFont="1" applyBorder="1" applyAlignment="1">
      <alignment vertical="top" wrapText="1"/>
    </xf>
    <xf numFmtId="0" fontId="22" fillId="0" borderId="10" xfId="0" applyFont="1" applyBorder="1" applyAlignment="1">
      <alignment horizontal="center" vertical="top" wrapText="1"/>
    </xf>
    <xf numFmtId="3" fontId="22" fillId="0" borderId="10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3" fontId="22" fillId="0" borderId="12" xfId="0" applyNumberFormat="1" applyFont="1" applyBorder="1" applyAlignment="1">
      <alignment horizontal="center" vertical="top" wrapText="1"/>
    </xf>
    <xf numFmtId="0" fontId="25" fillId="0" borderId="12" xfId="0" applyFont="1" applyBorder="1" applyAlignment="1">
      <alignment vertical="top" wrapText="1"/>
    </xf>
    <xf numFmtId="0" fontId="25" fillId="0" borderId="18" xfId="0" applyFont="1" applyBorder="1" applyAlignment="1">
      <alignment vertical="top" wrapText="1"/>
    </xf>
    <xf numFmtId="0" fontId="23" fillId="0" borderId="14" xfId="34" applyFont="1" applyBorder="1" applyAlignment="1">
      <alignment horizontal="center" vertical="top" wrapText="1"/>
    </xf>
    <xf numFmtId="0" fontId="23" fillId="0" borderId="14" xfId="34" applyFont="1" applyBorder="1" applyAlignment="1">
      <alignment vertical="top" wrapText="1"/>
    </xf>
    <xf numFmtId="3" fontId="23" fillId="0" borderId="13" xfId="0" applyNumberFormat="1" applyFont="1" applyBorder="1" applyAlignment="1">
      <alignment horizontal="right" vertical="top" wrapText="1"/>
    </xf>
    <xf numFmtId="0" fontId="23" fillId="0" borderId="14" xfId="0" applyFont="1" applyBorder="1" applyAlignment="1">
      <alignment vertical="top" wrapText="1"/>
    </xf>
    <xf numFmtId="0" fontId="23" fillId="0" borderId="13" xfId="34" applyFont="1" applyBorder="1" applyAlignment="1">
      <alignment horizontal="center" vertical="top" wrapText="1"/>
    </xf>
    <xf numFmtId="0" fontId="23" fillId="0" borderId="13" xfId="34" applyFont="1" applyBorder="1" applyAlignment="1">
      <alignment vertical="top" wrapText="1"/>
    </xf>
    <xf numFmtId="3" fontId="23" fillId="0" borderId="13" xfId="0" applyNumberFormat="1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49" fontId="23" fillId="0" borderId="13" xfId="34" applyNumberFormat="1" applyFont="1" applyBorder="1" applyAlignment="1">
      <alignment vertical="top" wrapText="1"/>
    </xf>
    <xf numFmtId="3" fontId="23" fillId="0" borderId="13" xfId="0" applyNumberFormat="1" applyFont="1" applyBorder="1" applyAlignment="1">
      <alignment horizontal="right"/>
    </xf>
    <xf numFmtId="0" fontId="23" fillId="0" borderId="11" xfId="34" applyFont="1" applyBorder="1" applyAlignment="1">
      <alignment horizontal="center" vertical="top" wrapText="1"/>
    </xf>
    <xf numFmtId="0" fontId="23" fillId="0" borderId="11" xfId="34" applyFont="1" applyBorder="1" applyAlignment="1">
      <alignment vertical="top" wrapText="1"/>
    </xf>
    <xf numFmtId="49" fontId="23" fillId="0" borderId="11" xfId="34" applyNumberFormat="1" applyFont="1" applyBorder="1" applyAlignment="1">
      <alignment vertical="top" wrapText="1"/>
    </xf>
    <xf numFmtId="3" fontId="23" fillId="0" borderId="11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1" fillId="0" borderId="0" xfId="0" applyFont="1" applyAlignment="1">
      <alignment horizontal="left" vertical="center" textRotation="180"/>
    </xf>
    <xf numFmtId="0" fontId="22" fillId="0" borderId="13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49" fontId="23" fillId="0" borderId="13" xfId="34" applyNumberFormat="1" applyFont="1" applyBorder="1" applyAlignment="1">
      <alignment horizontal="left" vertical="top" wrapText="1"/>
    </xf>
    <xf numFmtId="0" fontId="23" fillId="0" borderId="11" xfId="0" applyFont="1" applyBorder="1" applyAlignment="1">
      <alignment vertical="top" wrapText="1"/>
    </xf>
    <xf numFmtId="3" fontId="23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3" fontId="23" fillId="0" borderId="15" xfId="0" applyNumberFormat="1" applyFont="1" applyBorder="1" applyAlignment="1">
      <alignment horizontal="right" vertical="top" wrapText="1"/>
    </xf>
    <xf numFmtId="49" fontId="23" fillId="0" borderId="15" xfId="0" applyNumberFormat="1" applyFont="1" applyBorder="1" applyAlignment="1">
      <alignment vertical="top" wrapText="1"/>
    </xf>
    <xf numFmtId="0" fontId="24" fillId="0" borderId="15" xfId="0" applyFont="1" applyBorder="1" applyAlignment="1">
      <alignment horizontal="center" vertical="top" wrapText="1"/>
    </xf>
    <xf numFmtId="49" fontId="23" fillId="0" borderId="0" xfId="34" applyNumberFormat="1" applyFont="1" applyBorder="1" applyAlignment="1">
      <alignment horizontal="left" vertical="top" wrapText="1"/>
    </xf>
    <xf numFmtId="0" fontId="26" fillId="0" borderId="13" xfId="34" applyFont="1" applyBorder="1" applyAlignment="1">
      <alignment vertical="top" wrapText="1"/>
    </xf>
    <xf numFmtId="0" fontId="23" fillId="0" borderId="29" xfId="0" applyFont="1" applyBorder="1" applyAlignment="1">
      <alignment vertical="top" wrapText="1"/>
    </xf>
    <xf numFmtId="3" fontId="23" fillId="0" borderId="11" xfId="0" applyNumberFormat="1" applyFont="1" applyBorder="1" applyAlignment="1">
      <alignment horizontal="right" vertical="top" wrapText="1"/>
    </xf>
    <xf numFmtId="0" fontId="22" fillId="0" borderId="0" xfId="32" applyFont="1" applyAlignment="1">
      <alignment horizontal="left"/>
    </xf>
    <xf numFmtId="0" fontId="22" fillId="0" borderId="0" xfId="32" applyFont="1" applyAlignment="1">
      <alignment horizontal="center"/>
    </xf>
    <xf numFmtId="187" fontId="24" fillId="0" borderId="0" xfId="22" applyNumberFormat="1" applyFont="1" applyAlignment="1">
      <alignment horizontal="center"/>
    </xf>
    <xf numFmtId="187" fontId="22" fillId="0" borderId="0" xfId="22" applyNumberFormat="1" applyFont="1" applyAlignment="1">
      <alignment horizontal="left"/>
    </xf>
    <xf numFmtId="0" fontId="23" fillId="0" borderId="17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left" vertical="top" wrapText="1"/>
    </xf>
    <xf numFmtId="3" fontId="23" fillId="0" borderId="12" xfId="0" applyNumberFormat="1" applyFont="1" applyBorder="1" applyAlignment="1">
      <alignment horizontal="right" vertical="top" wrapText="1"/>
    </xf>
    <xf numFmtId="0" fontId="27" fillId="0" borderId="15" xfId="0" applyFont="1" applyBorder="1" applyAlignment="1">
      <alignment horizontal="center" vertical="top" wrapText="1"/>
    </xf>
    <xf numFmtId="0" fontId="23" fillId="0" borderId="13" xfId="0" applyFont="1" applyBorder="1"/>
    <xf numFmtId="0" fontId="23" fillId="0" borderId="14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top" wrapText="1"/>
    </xf>
    <xf numFmtId="0" fontId="23" fillId="0" borderId="13" xfId="0" applyFont="1" applyBorder="1" applyAlignment="1">
      <alignment horizontal="left" vertical="top" wrapText="1"/>
    </xf>
    <xf numFmtId="49" fontId="24" fillId="0" borderId="13" xfId="34" applyNumberFormat="1" applyFont="1" applyBorder="1" applyAlignment="1">
      <alignment vertical="center"/>
    </xf>
    <xf numFmtId="49" fontId="24" fillId="0" borderId="13" xfId="0" applyNumberFormat="1" applyFont="1" applyBorder="1" applyAlignment="1"/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14" xfId="35" applyFont="1" applyBorder="1" applyAlignment="1">
      <alignment horizontal="center" vertical="top" wrapText="1"/>
    </xf>
    <xf numFmtId="0" fontId="23" fillId="0" borderId="14" xfId="35" applyFont="1" applyBorder="1" applyAlignment="1">
      <alignment vertical="top" wrapText="1"/>
    </xf>
    <xf numFmtId="49" fontId="23" fillId="0" borderId="14" xfId="34" applyNumberFormat="1" applyFont="1" applyBorder="1" applyAlignment="1">
      <alignment horizontal="left" vertical="top" wrapText="1"/>
    </xf>
    <xf numFmtId="3" fontId="23" fillId="0" borderId="14" xfId="0" applyNumberFormat="1" applyFont="1" applyBorder="1" applyAlignment="1">
      <alignment horizontal="right" vertical="top" wrapText="1"/>
    </xf>
    <xf numFmtId="0" fontId="23" fillId="0" borderId="13" xfId="35" applyFont="1" applyBorder="1" applyAlignment="1">
      <alignment horizontal="center" vertical="top" wrapText="1"/>
    </xf>
    <xf numFmtId="0" fontId="23" fillId="0" borderId="13" xfId="35" applyFont="1" applyBorder="1" applyAlignment="1">
      <alignment vertical="top" wrapText="1"/>
    </xf>
    <xf numFmtId="49" fontId="23" fillId="0" borderId="13" xfId="35" applyNumberFormat="1" applyFont="1" applyBorder="1"/>
    <xf numFmtId="49" fontId="23" fillId="0" borderId="13" xfId="34" applyNumberFormat="1" applyFont="1" applyBorder="1" applyAlignment="1">
      <alignment horizontal="left"/>
    </xf>
    <xf numFmtId="2" fontId="23" fillId="0" borderId="11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 vertical="top" wrapText="1"/>
    </xf>
    <xf numFmtId="3" fontId="23" fillId="0" borderId="10" xfId="0" applyNumberFormat="1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left"/>
    </xf>
    <xf numFmtId="2" fontId="23" fillId="0" borderId="11" xfId="0" applyNumberFormat="1" applyFont="1" applyBorder="1" applyAlignment="1">
      <alignment horizontal="left"/>
    </xf>
    <xf numFmtId="3" fontId="23" fillId="0" borderId="0" xfId="0" applyNumberFormat="1" applyFont="1" applyBorder="1" applyAlignment="1">
      <alignment horizontal="left"/>
    </xf>
    <xf numFmtId="3" fontId="23" fillId="0" borderId="0" xfId="0" applyNumberFormat="1" applyFont="1" applyBorder="1" applyAlignment="1">
      <alignment horizontal="center"/>
    </xf>
    <xf numFmtId="49" fontId="23" fillId="0" borderId="14" xfId="34" applyNumberFormat="1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3" fontId="22" fillId="0" borderId="15" xfId="0" applyNumberFormat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3" fillId="0" borderId="15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vertical="top" wrapText="1"/>
    </xf>
    <xf numFmtId="0" fontId="23" fillId="0" borderId="13" xfId="36" applyFont="1" applyBorder="1" applyAlignment="1">
      <alignment vertical="top" wrapText="1"/>
    </xf>
    <xf numFmtId="49" fontId="23" fillId="0" borderId="13" xfId="36" applyNumberFormat="1" applyFont="1" applyBorder="1" applyAlignment="1">
      <alignment vertical="top" wrapTex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15" xfId="0" applyFont="1" applyFill="1" applyBorder="1" applyAlignment="1">
      <alignment horizontal="left" vertical="top" wrapText="1"/>
    </xf>
    <xf numFmtId="3" fontId="23" fillId="0" borderId="15" xfId="0" applyNumberFormat="1" applyFont="1" applyFill="1" applyBorder="1" applyAlignment="1">
      <alignment horizontal="right" vertical="top" wrapText="1"/>
    </xf>
    <xf numFmtId="0" fontId="23" fillId="0" borderId="15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vertical="top" wrapText="1"/>
    </xf>
    <xf numFmtId="0" fontId="21" fillId="0" borderId="0" xfId="0" applyFont="1" applyFill="1" applyAlignment="1">
      <alignment horizontal="left"/>
    </xf>
    <xf numFmtId="0" fontId="23" fillId="0" borderId="0" xfId="0" applyFont="1" applyFill="1"/>
    <xf numFmtId="0" fontId="23" fillId="0" borderId="15" xfId="0" applyFont="1" applyBorder="1" applyAlignment="1">
      <alignment horizontal="left" vertical="top" wrapText="1"/>
    </xf>
    <xf numFmtId="3" fontId="23" fillId="0" borderId="15" xfId="0" applyNumberFormat="1" applyFont="1" applyBorder="1" applyAlignment="1">
      <alignment horizontal="left" vertical="top" wrapText="1"/>
    </xf>
    <xf numFmtId="3" fontId="23" fillId="0" borderId="15" xfId="0" applyNumberFormat="1" applyFont="1" applyBorder="1" applyAlignment="1">
      <alignment horizontal="center" vertical="top" wrapText="1"/>
    </xf>
    <xf numFmtId="0" fontId="23" fillId="0" borderId="11" xfId="38" applyFont="1" applyBorder="1" applyAlignment="1">
      <alignment horizontal="left"/>
    </xf>
    <xf numFmtId="3" fontId="21" fillId="0" borderId="11" xfId="38" applyNumberFormat="1" applyFont="1" applyBorder="1" applyAlignment="1"/>
    <xf numFmtId="2" fontId="23" fillId="0" borderId="0" xfId="0" applyNumberFormat="1" applyFont="1" applyBorder="1" applyAlignment="1">
      <alignment horizontal="center"/>
    </xf>
    <xf numFmtId="0" fontId="23" fillId="0" borderId="0" xfId="0" applyFont="1" applyBorder="1"/>
    <xf numFmtId="0" fontId="23" fillId="0" borderId="13" xfId="38" applyFont="1" applyBorder="1" applyAlignment="1">
      <alignment horizontal="left"/>
    </xf>
    <xf numFmtId="3" fontId="21" fillId="0" borderId="13" xfId="38" applyNumberFormat="1" applyFont="1" applyBorder="1" applyAlignment="1"/>
    <xf numFmtId="0" fontId="23" fillId="0" borderId="13" xfId="0" applyFont="1" applyBorder="1" applyAlignment="1">
      <alignment horizontal="center"/>
    </xf>
    <xf numFmtId="3" fontId="23" fillId="0" borderId="13" xfId="0" applyNumberFormat="1" applyFont="1" applyBorder="1" applyAlignment="1">
      <alignment horizontal="left"/>
    </xf>
    <xf numFmtId="2" fontId="23" fillId="0" borderId="13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4" fillId="0" borderId="0" xfId="0" applyFont="1"/>
    <xf numFmtId="3" fontId="24" fillId="0" borderId="0" xfId="0" applyNumberFormat="1" applyFont="1"/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top" wrapText="1"/>
    </xf>
    <xf numFmtId="0" fontId="28" fillId="0" borderId="0" xfId="0" applyFont="1"/>
    <xf numFmtId="0" fontId="24" fillId="0" borderId="46" xfId="0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4" fillId="0" borderId="14" xfId="0" applyFont="1" applyBorder="1" applyAlignment="1">
      <alignment horizontal="center"/>
    </xf>
    <xf numFmtId="2" fontId="24" fillId="0" borderId="14" xfId="0" applyNumberFormat="1" applyFont="1" applyBorder="1"/>
    <xf numFmtId="187" fontId="24" fillId="0" borderId="14" xfId="22" applyNumberFormat="1" applyFont="1" applyBorder="1"/>
    <xf numFmtId="43" fontId="24" fillId="0" borderId="14" xfId="0" applyNumberFormat="1" applyFont="1" applyBorder="1"/>
    <xf numFmtId="0" fontId="24" fillId="0" borderId="28" xfId="0" applyFont="1" applyBorder="1" applyAlignment="1">
      <alignment horizontal="center"/>
    </xf>
    <xf numFmtId="0" fontId="28" fillId="0" borderId="23" xfId="0" applyFont="1" applyBorder="1" applyAlignment="1">
      <alignment horizontal="right" vertical="top" wrapText="1"/>
    </xf>
    <xf numFmtId="0" fontId="28" fillId="0" borderId="48" xfId="0" applyFont="1" applyBorder="1" applyAlignment="1">
      <alignment horizontal="right" vertical="top" wrapText="1"/>
    </xf>
    <xf numFmtId="0" fontId="28" fillId="0" borderId="21" xfId="0" applyFont="1" applyBorder="1" applyAlignment="1">
      <alignment horizontal="center"/>
    </xf>
    <xf numFmtId="2" fontId="24" fillId="0" borderId="21" xfId="0" applyNumberFormat="1" applyFont="1" applyBorder="1"/>
    <xf numFmtId="187" fontId="28" fillId="0" borderId="21" xfId="22" applyNumberFormat="1" applyFont="1" applyBorder="1"/>
    <xf numFmtId="43" fontId="24" fillId="0" borderId="21" xfId="0" applyNumberFormat="1" applyFont="1" applyBorder="1"/>
    <xf numFmtId="0" fontId="24" fillId="0" borderId="27" xfId="0" applyFont="1" applyBorder="1" applyAlignment="1">
      <alignment horizontal="center"/>
    </xf>
    <xf numFmtId="0" fontId="24" fillId="0" borderId="31" xfId="0" applyFont="1" applyBorder="1" applyAlignment="1">
      <alignment vertical="top" wrapText="1"/>
    </xf>
    <xf numFmtId="0" fontId="24" fillId="0" borderId="19" xfId="0" applyFont="1" applyBorder="1" applyAlignment="1">
      <alignment horizontal="center"/>
    </xf>
    <xf numFmtId="187" fontId="24" fillId="0" borderId="19" xfId="22" applyNumberFormat="1" applyFont="1" applyBorder="1"/>
    <xf numFmtId="0" fontId="24" fillId="0" borderId="25" xfId="0" applyFont="1" applyBorder="1" applyAlignment="1">
      <alignment horizontal="center"/>
    </xf>
    <xf numFmtId="187" fontId="24" fillId="0" borderId="0" xfId="22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Border="1"/>
    <xf numFmtId="187" fontId="29" fillId="0" borderId="0" xfId="22" applyNumberFormat="1" applyFont="1"/>
    <xf numFmtId="0" fontId="29" fillId="0" borderId="27" xfId="0" applyFont="1" applyBorder="1" applyAlignment="1">
      <alignment horizontal="center"/>
    </xf>
    <xf numFmtId="0" fontId="30" fillId="0" borderId="48" xfId="0" applyFont="1" applyBorder="1" applyAlignment="1">
      <alignment horizontal="right"/>
    </xf>
    <xf numFmtId="2" fontId="30" fillId="0" borderId="21" xfId="0" applyNumberFormat="1" applyFont="1" applyBorder="1"/>
    <xf numFmtId="0" fontId="22" fillId="0" borderId="0" xfId="33" applyFont="1" applyAlignment="1">
      <alignment horizontal="left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2" fillId="0" borderId="0" xfId="33" applyFont="1" applyAlignment="1">
      <alignment horizontal="left"/>
    </xf>
    <xf numFmtId="49" fontId="23" fillId="0" borderId="13" xfId="35" applyNumberFormat="1" applyFont="1" applyFill="1" applyBorder="1"/>
    <xf numFmtId="0" fontId="23" fillId="0" borderId="13" xfId="35" applyFont="1" applyFill="1" applyBorder="1"/>
    <xf numFmtId="49" fontId="24" fillId="0" borderId="13" xfId="34" applyNumberFormat="1" applyFont="1" applyBorder="1" applyAlignment="1">
      <alignment horizontal="left" vertical="top" wrapText="1"/>
    </xf>
    <xf numFmtId="49" fontId="23" fillId="0" borderId="11" xfId="35" applyNumberFormat="1" applyFont="1" applyFill="1" applyBorder="1"/>
    <xf numFmtId="49" fontId="23" fillId="0" borderId="29" xfId="34" applyNumberFormat="1" applyFont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top" wrapText="1"/>
    </xf>
    <xf numFmtId="0" fontId="23" fillId="0" borderId="13" xfId="35" applyFont="1" applyBorder="1" applyAlignment="1">
      <alignment horizontal="left" vertical="top" wrapText="1"/>
    </xf>
    <xf numFmtId="49" fontId="23" fillId="0" borderId="13" xfId="0" applyNumberFormat="1" applyFont="1" applyBorder="1"/>
    <xf numFmtId="0" fontId="23" fillId="0" borderId="13" xfId="0" applyFont="1" applyFill="1" applyBorder="1"/>
    <xf numFmtId="0" fontId="23" fillId="0" borderId="0" xfId="0" applyFont="1" applyFill="1" applyBorder="1"/>
    <xf numFmtId="0" fontId="23" fillId="0" borderId="11" xfId="0" applyFont="1" applyFill="1" applyBorder="1"/>
    <xf numFmtId="0" fontId="23" fillId="0" borderId="14" xfId="0" applyFont="1" applyBorder="1" applyAlignment="1">
      <alignment horizontal="center"/>
    </xf>
    <xf numFmtId="3" fontId="23" fillId="0" borderId="14" xfId="0" applyNumberFormat="1" applyFont="1" applyBorder="1" applyAlignment="1">
      <alignment horizontal="left"/>
    </xf>
    <xf numFmtId="3" fontId="23" fillId="0" borderId="14" xfId="0" applyNumberFormat="1" applyFont="1" applyBorder="1" applyAlignment="1">
      <alignment horizontal="center"/>
    </xf>
    <xf numFmtId="0" fontId="23" fillId="0" borderId="14" xfId="0" applyFont="1" applyBorder="1"/>
    <xf numFmtId="0" fontId="25" fillId="0" borderId="13" xfId="0" applyFont="1" applyBorder="1" applyAlignment="1">
      <alignment vertical="top" wrapText="1"/>
    </xf>
    <xf numFmtId="3" fontId="22" fillId="0" borderId="13" xfId="0" applyNumberFormat="1" applyFont="1" applyBorder="1" applyAlignment="1">
      <alignment horizontal="center" vertical="top" wrapText="1"/>
    </xf>
    <xf numFmtId="0" fontId="23" fillId="0" borderId="13" xfId="36" applyFont="1" applyFill="1" applyBorder="1" applyAlignment="1">
      <alignment vertical="top" wrapText="1"/>
    </xf>
    <xf numFmtId="0" fontId="23" fillId="0" borderId="13" xfId="36" applyFont="1" applyFill="1" applyBorder="1"/>
    <xf numFmtId="0" fontId="23" fillId="0" borderId="0" xfId="38" applyFont="1" applyBorder="1" applyAlignment="1">
      <alignment horizontal="left"/>
    </xf>
    <xf numFmtId="3" fontId="21" fillId="0" borderId="0" xfId="38" applyNumberFormat="1" applyFont="1" applyBorder="1" applyAlignment="1"/>
    <xf numFmtId="0" fontId="31" fillId="0" borderId="0" xfId="0" applyFont="1"/>
    <xf numFmtId="0" fontId="32" fillId="0" borderId="0" xfId="0" applyFont="1"/>
    <xf numFmtId="0" fontId="31" fillId="0" borderId="0" xfId="0" applyFont="1" applyBorder="1" applyAlignment="1">
      <alignment horizontal="center"/>
    </xf>
    <xf numFmtId="0" fontId="31" fillId="0" borderId="0" xfId="0" applyFont="1" applyBorder="1"/>
    <xf numFmtId="188" fontId="31" fillId="0" borderId="0" xfId="0" applyNumberFormat="1" applyFont="1" applyFill="1" applyBorder="1" applyAlignment="1">
      <alignment horizontal="right" vertical="center" wrapText="1" readingOrder="1"/>
    </xf>
    <xf numFmtId="0" fontId="33" fillId="0" borderId="0" xfId="0" applyFont="1"/>
    <xf numFmtId="0" fontId="21" fillId="0" borderId="0" xfId="0" applyFont="1"/>
    <xf numFmtId="0" fontId="22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/>
    </xf>
    <xf numFmtId="0" fontId="21" fillId="0" borderId="14" xfId="0" applyFont="1" applyFill="1" applyBorder="1" applyAlignment="1" applyProtection="1">
      <alignment horizontal="left" vertical="center" wrapText="1" readingOrder="1"/>
      <protection locked="0"/>
    </xf>
    <xf numFmtId="0" fontId="21" fillId="0" borderId="14" xfId="0" applyFont="1" applyBorder="1"/>
    <xf numFmtId="188" fontId="24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14" xfId="0" applyFont="1" applyBorder="1"/>
    <xf numFmtId="0" fontId="21" fillId="0" borderId="11" xfId="0" applyFont="1" applyBorder="1" applyAlignment="1">
      <alignment horizontal="center"/>
    </xf>
    <xf numFmtId="0" fontId="21" fillId="0" borderId="11" xfId="0" applyFont="1" applyFill="1" applyBorder="1" applyAlignment="1" applyProtection="1">
      <alignment horizontal="left" vertical="center" wrapText="1" readingOrder="1"/>
      <protection locked="0"/>
    </xf>
    <xf numFmtId="0" fontId="21" fillId="0" borderId="11" xfId="0" applyFont="1" applyBorder="1"/>
    <xf numFmtId="188" fontId="24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11" xfId="0" applyFont="1" applyBorder="1"/>
    <xf numFmtId="0" fontId="21" fillId="0" borderId="13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left" vertical="center" wrapText="1" readingOrder="1"/>
      <protection locked="0"/>
    </xf>
    <xf numFmtId="188" fontId="24" fillId="0" borderId="13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13" xfId="0" applyFont="1" applyBorder="1"/>
    <xf numFmtId="188" fontId="21" fillId="0" borderId="11" xfId="0" applyNumberFormat="1" applyFont="1" applyFill="1" applyBorder="1" applyAlignment="1">
      <alignment horizontal="right" vertical="center" wrapText="1" readingOrder="1"/>
    </xf>
    <xf numFmtId="0" fontId="21" fillId="0" borderId="0" xfId="0" applyFont="1" applyBorder="1" applyAlignment="1">
      <alignment horizontal="center"/>
    </xf>
    <xf numFmtId="0" fontId="21" fillId="0" borderId="0" xfId="0" applyFont="1" applyFill="1" applyBorder="1" applyAlignment="1" applyProtection="1">
      <alignment horizontal="left" vertical="center" wrapText="1" readingOrder="1"/>
      <protection locked="0"/>
    </xf>
    <xf numFmtId="0" fontId="21" fillId="0" borderId="0" xfId="0" applyFont="1" applyBorder="1"/>
    <xf numFmtId="188" fontId="24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Font="1" applyBorder="1"/>
    <xf numFmtId="188" fontId="21" fillId="0" borderId="14" xfId="0" applyNumberFormat="1" applyFont="1" applyFill="1" applyBorder="1" applyAlignment="1">
      <alignment horizontal="right" vertical="center" wrapText="1" readingOrder="1"/>
    </xf>
    <xf numFmtId="0" fontId="21" fillId="0" borderId="14" xfId="0" applyFont="1" applyBorder="1" applyAlignment="1">
      <alignment horizontal="center" vertical="top"/>
    </xf>
    <xf numFmtId="0" fontId="21" fillId="0" borderId="14" xfId="0" applyFont="1" applyFill="1" applyBorder="1" applyAlignment="1" applyProtection="1">
      <alignment horizontal="left" vertical="top" wrapText="1" readingOrder="1"/>
      <protection locked="0"/>
    </xf>
    <xf numFmtId="0" fontId="21" fillId="0" borderId="14" xfId="0" applyFont="1" applyBorder="1" applyAlignment="1">
      <alignment vertical="top"/>
    </xf>
    <xf numFmtId="188" fontId="24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0" borderId="14" xfId="0" applyFont="1" applyBorder="1" applyAlignment="1">
      <alignment vertical="top"/>
    </xf>
    <xf numFmtId="0" fontId="21" fillId="0" borderId="13" xfId="0" applyFont="1" applyBorder="1" applyAlignment="1">
      <alignment horizontal="center" vertical="top"/>
    </xf>
    <xf numFmtId="0" fontId="21" fillId="0" borderId="13" xfId="0" applyFont="1" applyFill="1" applyBorder="1" applyAlignment="1" applyProtection="1">
      <alignment horizontal="left" vertical="top" wrapText="1" readingOrder="1"/>
      <protection locked="0"/>
    </xf>
    <xf numFmtId="0" fontId="21" fillId="0" borderId="13" xfId="0" applyFont="1" applyBorder="1" applyAlignment="1">
      <alignment vertical="top"/>
    </xf>
    <xf numFmtId="188" fontId="24" fillId="0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24" fillId="0" borderId="13" xfId="0" applyFont="1" applyBorder="1" applyAlignment="1">
      <alignment vertical="top"/>
    </xf>
    <xf numFmtId="188" fontId="21" fillId="0" borderId="0" xfId="0" applyNumberFormat="1" applyFont="1" applyFill="1" applyBorder="1" applyAlignment="1">
      <alignment horizontal="right" vertical="center" wrapText="1" readingOrder="1"/>
    </xf>
    <xf numFmtId="187" fontId="24" fillId="0" borderId="19" xfId="22" applyNumberFormat="1" applyFont="1" applyBorder="1" applyAlignment="1">
      <alignment horizontal="right"/>
    </xf>
    <xf numFmtId="0" fontId="28" fillId="0" borderId="22" xfId="0" applyFont="1" applyBorder="1" applyAlignment="1">
      <alignment horizontal="right" vertical="top" wrapText="1"/>
    </xf>
    <xf numFmtId="0" fontId="28" fillId="0" borderId="20" xfId="0" applyFont="1" applyBorder="1" applyAlignment="1">
      <alignment horizontal="right" vertical="top" wrapText="1"/>
    </xf>
    <xf numFmtId="0" fontId="24" fillId="0" borderId="15" xfId="0" applyFont="1" applyBorder="1" applyAlignment="1">
      <alignment vertical="top" wrapText="1"/>
    </xf>
    <xf numFmtId="0" fontId="24" fillId="0" borderId="13" xfId="0" applyFont="1" applyBorder="1" applyAlignment="1">
      <alignment horizontal="center" vertical="top" wrapText="1"/>
    </xf>
    <xf numFmtId="0" fontId="24" fillId="0" borderId="24" xfId="0" applyFont="1" applyBorder="1" applyAlignment="1">
      <alignment horizontal="center" vertical="top" wrapText="1"/>
    </xf>
    <xf numFmtId="0" fontId="28" fillId="0" borderId="38" xfId="0" applyFont="1" applyBorder="1" applyAlignment="1">
      <alignment horizontal="right" vertical="top" wrapText="1"/>
    </xf>
    <xf numFmtId="0" fontId="28" fillId="0" borderId="20" xfId="0" applyFont="1" applyBorder="1" applyAlignment="1">
      <alignment horizontal="center"/>
    </xf>
    <xf numFmtId="187" fontId="28" fillId="0" borderId="39" xfId="22" applyNumberFormat="1" applyFont="1" applyBorder="1"/>
    <xf numFmtId="0" fontId="24" fillId="0" borderId="49" xfId="0" applyFont="1" applyBorder="1" applyAlignment="1">
      <alignment horizontal="center"/>
    </xf>
    <xf numFmtId="43" fontId="24" fillId="0" borderId="38" xfId="0" applyNumberFormat="1" applyFont="1" applyBorder="1"/>
    <xf numFmtId="0" fontId="28" fillId="0" borderId="39" xfId="0" applyFont="1" applyBorder="1" applyAlignment="1">
      <alignment horizontal="center"/>
    </xf>
    <xf numFmtId="0" fontId="28" fillId="0" borderId="38" xfId="0" applyFont="1" applyBorder="1"/>
    <xf numFmtId="187" fontId="28" fillId="0" borderId="39" xfId="22" applyNumberFormat="1" applyFont="1" applyBorder="1" applyAlignment="1">
      <alignment horizontal="center"/>
    </xf>
    <xf numFmtId="0" fontId="28" fillId="0" borderId="22" xfId="0" applyFont="1" applyBorder="1" applyAlignment="1">
      <alignment horizontal="right"/>
    </xf>
    <xf numFmtId="0" fontId="24" fillId="0" borderId="18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9" xfId="0" applyFont="1" applyBorder="1" applyAlignment="1">
      <alignment horizontal="center" vertical="top"/>
    </xf>
    <xf numFmtId="2" fontId="24" fillId="0" borderId="14" xfId="0" applyNumberFormat="1" applyFont="1" applyBorder="1" applyAlignment="1">
      <alignment vertical="top"/>
    </xf>
    <xf numFmtId="187" fontId="24" fillId="0" borderId="19" xfId="22" applyNumberFormat="1" applyFont="1" applyBorder="1" applyAlignment="1">
      <alignment vertical="top"/>
    </xf>
    <xf numFmtId="43" fontId="24" fillId="0" borderId="14" xfId="0" applyNumberFormat="1" applyFont="1" applyBorder="1" applyAlignment="1">
      <alignment vertical="top"/>
    </xf>
    <xf numFmtId="0" fontId="24" fillId="0" borderId="25" xfId="0" applyFont="1" applyBorder="1" applyAlignment="1">
      <alignment horizontal="center" vertical="top"/>
    </xf>
    <xf numFmtId="0" fontId="24" fillId="0" borderId="14" xfId="0" applyFont="1" applyBorder="1" applyAlignment="1">
      <alignment horizontal="center" vertical="top"/>
    </xf>
    <xf numFmtId="187" fontId="24" fillId="0" borderId="0" xfId="22" applyNumberFormat="1" applyFont="1" applyAlignment="1">
      <alignment vertical="top"/>
    </xf>
    <xf numFmtId="0" fontId="24" fillId="0" borderId="28" xfId="0" applyFont="1" applyBorder="1" applyAlignment="1">
      <alignment horizontal="center" vertical="top"/>
    </xf>
    <xf numFmtId="0" fontId="28" fillId="0" borderId="21" xfId="0" applyFont="1" applyBorder="1" applyAlignment="1">
      <alignment horizontal="center" vertical="top"/>
    </xf>
    <xf numFmtId="2" fontId="24" fillId="0" borderId="21" xfId="0" applyNumberFormat="1" applyFont="1" applyBorder="1" applyAlignment="1">
      <alignment vertical="top"/>
    </xf>
    <xf numFmtId="187" fontId="28" fillId="0" borderId="21" xfId="22" applyNumberFormat="1" applyFont="1" applyBorder="1" applyAlignment="1">
      <alignment vertical="top"/>
    </xf>
    <xf numFmtId="43" fontId="24" fillId="0" borderId="21" xfId="0" applyNumberFormat="1" applyFont="1" applyBorder="1" applyAlignment="1">
      <alignment vertical="top"/>
    </xf>
    <xf numFmtId="0" fontId="24" fillId="0" borderId="27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187" fontId="24" fillId="0" borderId="14" xfId="22" applyNumberFormat="1" applyFont="1" applyBorder="1" applyAlignment="1">
      <alignment vertical="top"/>
    </xf>
    <xf numFmtId="0" fontId="28" fillId="0" borderId="32" xfId="0" applyFont="1" applyBorder="1" applyAlignment="1">
      <alignment horizontal="right" vertical="top" wrapText="1"/>
    </xf>
    <xf numFmtId="0" fontId="28" fillId="0" borderId="33" xfId="0" applyFont="1" applyBorder="1" applyAlignment="1">
      <alignment horizontal="right" vertical="top" wrapText="1"/>
    </xf>
    <xf numFmtId="0" fontId="28" fillId="0" borderId="33" xfId="0" applyFont="1" applyBorder="1" applyAlignment="1">
      <alignment horizontal="center"/>
    </xf>
    <xf numFmtId="2" fontId="24" fillId="0" borderId="33" xfId="0" applyNumberFormat="1" applyFont="1" applyBorder="1"/>
    <xf numFmtId="187" fontId="28" fillId="0" borderId="33" xfId="22" applyNumberFormat="1" applyFont="1" applyBorder="1"/>
    <xf numFmtId="43" fontId="24" fillId="0" borderId="33" xfId="0" applyNumberFormat="1" applyFont="1" applyBorder="1"/>
    <xf numFmtId="0" fontId="24" fillId="0" borderId="34" xfId="0" applyFont="1" applyBorder="1" applyAlignment="1">
      <alignment horizontal="center"/>
    </xf>
    <xf numFmtId="0" fontId="22" fillId="0" borderId="0" xfId="33" applyFont="1" applyAlignment="1">
      <alignment horizontal="left"/>
    </xf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33" applyFont="1" applyAlignment="1">
      <alignment horizontal="left"/>
    </xf>
    <xf numFmtId="0" fontId="34" fillId="0" borderId="14" xfId="0" applyFont="1" applyBorder="1"/>
    <xf numFmtId="0" fontId="33" fillId="0" borderId="11" xfId="0" applyFont="1" applyFill="1" applyBorder="1" applyAlignment="1" applyProtection="1">
      <alignment horizontal="left" vertical="center" wrapText="1" readingOrder="1"/>
      <protection locked="0"/>
    </xf>
    <xf numFmtId="0" fontId="33" fillId="0" borderId="11" xfId="0" applyFont="1" applyBorder="1"/>
    <xf numFmtId="188" fontId="28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33" fillId="0" borderId="0" xfId="0" applyFont="1" applyFill="1" applyBorder="1" applyAlignment="1" applyProtection="1">
      <alignment horizontal="left" vertical="center" wrapText="1" readingOrder="1"/>
      <protection locked="0"/>
    </xf>
    <xf numFmtId="0" fontId="33" fillId="0" borderId="0" xfId="0" applyFont="1" applyBorder="1"/>
    <xf numFmtId="188" fontId="28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Font="1" applyBorder="1" applyAlignment="1">
      <alignment vertical="top"/>
    </xf>
    <xf numFmtId="188" fontId="21" fillId="0" borderId="0" xfId="0" applyNumberFormat="1" applyFont="1" applyFill="1" applyBorder="1" applyAlignment="1">
      <alignment horizontal="right" vertical="top" wrapText="1" readingOrder="1"/>
    </xf>
    <xf numFmtId="0" fontId="21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4" fillId="0" borderId="11" xfId="0" applyFont="1" applyBorder="1" applyAlignment="1">
      <alignment vertical="top"/>
    </xf>
    <xf numFmtId="188" fontId="21" fillId="0" borderId="11" xfId="0" applyNumberFormat="1" applyFont="1" applyFill="1" applyBorder="1" applyAlignment="1">
      <alignment horizontal="right" vertical="top" wrapText="1" readingOrder="1"/>
    </xf>
    <xf numFmtId="0" fontId="21" fillId="0" borderId="11" xfId="0" applyFont="1" applyBorder="1" applyAlignment="1">
      <alignment vertical="top"/>
    </xf>
    <xf numFmtId="0" fontId="33" fillId="0" borderId="11" xfId="0" applyFont="1" applyBorder="1" applyAlignment="1">
      <alignment horizontal="center" vertical="top"/>
    </xf>
    <xf numFmtId="0" fontId="21" fillId="0" borderId="11" xfId="0" applyFont="1" applyBorder="1" applyAlignment="1">
      <alignment horizontal="center" vertical="top"/>
    </xf>
    <xf numFmtId="188" fontId="21" fillId="0" borderId="13" xfId="0" applyNumberFormat="1" applyFont="1" applyFill="1" applyBorder="1" applyAlignment="1">
      <alignment horizontal="right" vertical="top" wrapText="1" readingOrder="1"/>
    </xf>
    <xf numFmtId="0" fontId="21" fillId="0" borderId="13" xfId="0" applyFont="1" applyBorder="1" applyAlignment="1">
      <alignment vertical="top" wrapText="1"/>
    </xf>
    <xf numFmtId="188" fontId="21" fillId="0" borderId="14" xfId="0" applyNumberFormat="1" applyFont="1" applyFill="1" applyBorder="1" applyAlignment="1">
      <alignment horizontal="right" vertical="top" wrapText="1" readingOrder="1"/>
    </xf>
    <xf numFmtId="0" fontId="21" fillId="0" borderId="14" xfId="0" applyFont="1" applyBorder="1" applyAlignment="1">
      <alignment vertical="top" wrapText="1"/>
    </xf>
    <xf numFmtId="0" fontId="33" fillId="0" borderId="0" xfId="62" applyFont="1" applyAlignment="1">
      <alignment horizontal="left"/>
    </xf>
    <xf numFmtId="187" fontId="33" fillId="0" borderId="0" xfId="56" applyNumberFormat="1" applyFont="1" applyAlignment="1">
      <alignment horizontal="center"/>
    </xf>
    <xf numFmtId="187" fontId="33" fillId="0" borderId="0" xfId="56" applyNumberFormat="1" applyFont="1" applyAlignment="1">
      <alignment horizontal="left"/>
    </xf>
    <xf numFmtId="0" fontId="22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top"/>
    </xf>
    <xf numFmtId="0" fontId="21" fillId="0" borderId="14" xfId="0" applyFont="1" applyBorder="1" applyAlignment="1">
      <alignment horizontal="center" vertical="top" wrapText="1"/>
    </xf>
    <xf numFmtId="3" fontId="21" fillId="0" borderId="14" xfId="0" applyNumberFormat="1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top"/>
    </xf>
    <xf numFmtId="0" fontId="21" fillId="0" borderId="16" xfId="0" applyFont="1" applyBorder="1" applyAlignment="1">
      <alignment horizontal="left" vertical="top" wrapText="1"/>
    </xf>
    <xf numFmtId="3" fontId="21" fillId="0" borderId="16" xfId="0" applyNumberFormat="1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88" fontId="33" fillId="0" borderId="11" xfId="0" applyNumberFormat="1" applyFont="1" applyFill="1" applyBorder="1" applyAlignment="1">
      <alignment horizontal="right" vertical="top" wrapText="1" readingOrder="1"/>
    </xf>
    <xf numFmtId="0" fontId="35" fillId="0" borderId="16" xfId="0" applyFont="1" applyBorder="1" applyAlignment="1" applyProtection="1">
      <alignment horizontal="left" vertical="top" wrapText="1" readingOrder="1"/>
      <protection locked="0"/>
    </xf>
    <xf numFmtId="0" fontId="35" fillId="0" borderId="13" xfId="0" applyFont="1" applyBorder="1" applyAlignment="1" applyProtection="1">
      <alignment horizontal="left" vertical="top" wrapText="1" readingOrder="1"/>
      <protection locked="0"/>
    </xf>
    <xf numFmtId="0" fontId="23" fillId="0" borderId="13" xfId="0" applyFont="1" applyBorder="1" applyAlignment="1">
      <alignment vertical="top"/>
    </xf>
    <xf numFmtId="0" fontId="36" fillId="0" borderId="13" xfId="0" applyFont="1" applyBorder="1" applyAlignment="1">
      <alignment vertical="top" wrapText="1"/>
    </xf>
    <xf numFmtId="0" fontId="31" fillId="0" borderId="0" xfId="0" applyFont="1" applyAlignment="1">
      <alignment horizontal="left"/>
    </xf>
    <xf numFmtId="0" fontId="36" fillId="0" borderId="0" xfId="0" applyFont="1"/>
    <xf numFmtId="0" fontId="36" fillId="0" borderId="15" xfId="0" applyFont="1" applyBorder="1" applyAlignment="1">
      <alignment vertical="top" wrapText="1"/>
    </xf>
    <xf numFmtId="0" fontId="37" fillId="0" borderId="13" xfId="0" applyFont="1" applyBorder="1" applyAlignment="1">
      <alignment horizontal="center" vertical="top" wrapText="1"/>
    </xf>
    <xf numFmtId="0" fontId="37" fillId="0" borderId="13" xfId="34" applyFont="1" applyBorder="1" applyAlignment="1">
      <alignment vertical="top" wrapText="1"/>
    </xf>
    <xf numFmtId="49" fontId="37" fillId="0" borderId="13" xfId="34" applyNumberFormat="1" applyFont="1" applyBorder="1" applyAlignment="1">
      <alignment horizontal="left" vertical="top" wrapText="1"/>
    </xf>
    <xf numFmtId="3" fontId="37" fillId="0" borderId="13" xfId="0" applyNumberFormat="1" applyFont="1" applyBorder="1" applyAlignment="1">
      <alignment horizontal="right" vertical="top" wrapText="1"/>
    </xf>
    <xf numFmtId="0" fontId="37" fillId="0" borderId="13" xfId="0" applyFont="1" applyBorder="1" applyAlignment="1">
      <alignment vertical="top" wrapText="1"/>
    </xf>
    <xf numFmtId="0" fontId="28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4" fillId="0" borderId="46" xfId="0" applyFont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 wrapText="1"/>
    </xf>
    <xf numFmtId="0" fontId="24" fillId="0" borderId="43" xfId="0" applyFont="1" applyBorder="1" applyAlignment="1">
      <alignment horizontal="center" vertical="top" wrapText="1"/>
    </xf>
    <xf numFmtId="0" fontId="24" fillId="0" borderId="28" xfId="0" applyFont="1" applyBorder="1" applyAlignment="1">
      <alignment horizontal="left" vertical="top" wrapText="1"/>
    </xf>
    <xf numFmtId="0" fontId="24" fillId="0" borderId="24" xfId="0" applyFont="1" applyBorder="1" applyAlignment="1">
      <alignment horizontal="left" vertical="top" wrapText="1"/>
    </xf>
    <xf numFmtId="0" fontId="28" fillId="0" borderId="41" xfId="0" applyFont="1" applyBorder="1" applyAlignment="1">
      <alignment horizontal="center" vertical="top" wrapText="1"/>
    </xf>
    <xf numFmtId="0" fontId="28" fillId="0" borderId="37" xfId="0" applyFont="1" applyBorder="1" applyAlignment="1">
      <alignment horizontal="center" vertical="top" wrapText="1"/>
    </xf>
    <xf numFmtId="0" fontId="28" fillId="0" borderId="42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center" vertical="top" wrapText="1"/>
    </xf>
    <xf numFmtId="0" fontId="28" fillId="0" borderId="3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187" fontId="28" fillId="0" borderId="41" xfId="22" applyNumberFormat="1" applyFont="1" applyBorder="1" applyAlignment="1">
      <alignment horizontal="center" vertical="top" wrapText="1"/>
    </xf>
    <xf numFmtId="187" fontId="28" fillId="0" borderId="13" xfId="22" applyNumberFormat="1" applyFont="1" applyBorder="1" applyAlignment="1">
      <alignment horizontal="center" vertical="top" wrapText="1"/>
    </xf>
    <xf numFmtId="0" fontId="28" fillId="0" borderId="26" xfId="0" applyFont="1" applyBorder="1" applyAlignment="1">
      <alignment horizontal="center" vertical="top" wrapText="1"/>
    </xf>
    <xf numFmtId="0" fontId="28" fillId="0" borderId="32" xfId="0" applyFont="1" applyBorder="1" applyAlignment="1">
      <alignment horizontal="left" wrapText="1"/>
    </xf>
    <xf numFmtId="0" fontId="28" fillId="0" borderId="33" xfId="0" applyFont="1" applyBorder="1" applyAlignment="1">
      <alignment horizontal="left" wrapText="1"/>
    </xf>
    <xf numFmtId="0" fontId="28" fillId="0" borderId="34" xfId="0" applyFont="1" applyBorder="1" applyAlignment="1">
      <alignment horizontal="left" wrapText="1"/>
    </xf>
    <xf numFmtId="0" fontId="28" fillId="0" borderId="32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24" fillId="0" borderId="44" xfId="0" applyFont="1" applyBorder="1" applyAlignment="1">
      <alignment horizontal="left" vertical="top" wrapText="1"/>
    </xf>
    <xf numFmtId="0" fontId="28" fillId="0" borderId="45" xfId="0" applyFont="1" applyBorder="1" applyAlignment="1">
      <alignment horizontal="left" vertical="top" wrapText="1"/>
    </xf>
    <xf numFmtId="0" fontId="28" fillId="0" borderId="12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28" fillId="0" borderId="24" xfId="0" applyFont="1" applyBorder="1" applyAlignment="1">
      <alignment horizontal="left" vertical="top" wrapText="1"/>
    </xf>
    <xf numFmtId="0" fontId="28" fillId="0" borderId="43" xfId="0" applyFont="1" applyBorder="1" applyAlignment="1">
      <alignment horizontal="center" vertical="top" wrapText="1"/>
    </xf>
    <xf numFmtId="187" fontId="28" fillId="0" borderId="37" xfId="22" applyNumberFormat="1" applyFont="1" applyBorder="1" applyAlignment="1">
      <alignment horizontal="center" vertical="top" wrapText="1"/>
    </xf>
    <xf numFmtId="49" fontId="22" fillId="0" borderId="0" xfId="32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33" applyFont="1" applyAlignment="1">
      <alignment horizontal="left"/>
    </xf>
    <xf numFmtId="0" fontId="22" fillId="0" borderId="35" xfId="0" applyFont="1" applyBorder="1" applyAlignment="1">
      <alignment horizontal="center" vertical="top" wrapText="1"/>
    </xf>
    <xf numFmtId="0" fontId="22" fillId="0" borderId="36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19" xfId="0" applyFont="1" applyBorder="1" applyAlignment="1">
      <alignment horizontal="center" vertical="center"/>
    </xf>
    <xf numFmtId="0" fontId="33" fillId="0" borderId="19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/>
    </xf>
    <xf numFmtId="0" fontId="33" fillId="0" borderId="1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4" xfId="0" applyNumberFormat="1" applyFont="1" applyBorder="1" applyAlignment="1">
      <alignment horizontal="center" vertical="center" wrapText="1"/>
    </xf>
    <xf numFmtId="0" fontId="33" fillId="0" borderId="11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33" fillId="0" borderId="50" xfId="0" applyFont="1" applyBorder="1" applyAlignment="1">
      <alignment horizontal="right"/>
    </xf>
    <xf numFmtId="0" fontId="21" fillId="0" borderId="0" xfId="0" applyFont="1" applyAlignment="1">
      <alignment horizontal="right"/>
    </xf>
  </cellXfs>
  <cellStyles count="67">
    <cellStyle name="20% - ส่วนที่ถูกเน้น1" xfId="1" builtinId="30" customBuiltin="1"/>
    <cellStyle name="20% - ส่วนที่ถูกเน้น2" xfId="2" builtinId="34" customBuiltin="1"/>
    <cellStyle name="20% - ส่วนที่ถูกเน้น3" xfId="3" builtinId="38" customBuiltin="1"/>
    <cellStyle name="20% - ส่วนที่ถูกเน้น4" xfId="4" builtinId="42" customBuiltin="1"/>
    <cellStyle name="20% - ส่วนที่ถูกเน้น5" xfId="5" builtinId="46" customBuiltin="1"/>
    <cellStyle name="20% - ส่วนที่ถูกเน้น6" xfId="6" builtinId="50" customBuiltin="1"/>
    <cellStyle name="40% - ส่วนที่ถูกเน้น1" xfId="7" builtinId="31" customBuiltin="1"/>
    <cellStyle name="40% - ส่วนที่ถูกเน้น2" xfId="8" builtinId="35" customBuiltin="1"/>
    <cellStyle name="40% - ส่วนที่ถูกเน้น3" xfId="9" builtinId="39" customBuiltin="1"/>
    <cellStyle name="40% - ส่วนที่ถูกเน้น4" xfId="10" builtinId="43" customBuiltin="1"/>
    <cellStyle name="40% - ส่วนที่ถูกเน้น5" xfId="11" builtinId="47" customBuiltin="1"/>
    <cellStyle name="40% - ส่วนที่ถูกเน้น6" xfId="12" builtinId="51" customBuiltin="1"/>
    <cellStyle name="60% - ส่วนที่ถูกเน้น1" xfId="13" builtinId="32" customBuiltin="1"/>
    <cellStyle name="60% - ส่วนที่ถูกเน้น2" xfId="14" builtinId="36" customBuiltin="1"/>
    <cellStyle name="60% - ส่วนที่ถูกเน้น3" xfId="15" builtinId="40" customBuiltin="1"/>
    <cellStyle name="60% - ส่วนที่ถูกเน้น4" xfId="16" builtinId="44" customBuiltin="1"/>
    <cellStyle name="60% - ส่วนที่ถูกเน้น5" xfId="17" builtinId="48" customBuiltin="1"/>
    <cellStyle name="60% - ส่วนที่ถูกเน้น6" xfId="18" builtinId="52" customBuiltin="1"/>
    <cellStyle name="Normal 2" xfId="55"/>
    <cellStyle name="การคำนวณ" xfId="19" builtinId="22" customBuiltin="1"/>
    <cellStyle name="ข้อความเตือน" xfId="20" builtinId="11" customBuiltin="1"/>
    <cellStyle name="ข้อความอธิบาย" xfId="21" builtinId="53" customBuiltin="1"/>
    <cellStyle name="เครื่องหมายจุลภาค" xfId="22" builtinId="3"/>
    <cellStyle name="เครื่องหมายจุลภาค 2" xfId="23"/>
    <cellStyle name="เครื่องหมายจุลภาค 2 2" xfId="56"/>
    <cellStyle name="เครื่องหมายจุลภาค 3" xfId="24"/>
    <cellStyle name="เครื่องหมายจุลภาค 3 2" xfId="57"/>
    <cellStyle name="เครื่องหมายจุลภาค 4" xfId="25"/>
    <cellStyle name="เครื่องหมายจุลภาค 4 2" xfId="58"/>
    <cellStyle name="เครื่องหมายจุลภาค 5" xfId="26"/>
    <cellStyle name="เครื่องหมายจุลภาค 5 2" xfId="59"/>
    <cellStyle name="เครื่องหมายจุลภาค 6" xfId="27"/>
    <cellStyle name="เครื่องหมายจุลภาค 6 2" xfId="60"/>
    <cellStyle name="ชื่อเรื่อง" xfId="28" builtinId="15" customBuiltin="1"/>
    <cellStyle name="เซลล์ตรวจสอบ" xfId="29" builtinId="23" customBuiltin="1"/>
    <cellStyle name="เซลล์ที่มีการเชื่อมโยง" xfId="30" builtinId="24" customBuiltin="1"/>
    <cellStyle name="ดี" xfId="31" builtinId="26" customBuiltin="1"/>
    <cellStyle name="ปกติ" xfId="0" builtinId="0"/>
    <cellStyle name="ปกติ 2" xfId="32"/>
    <cellStyle name="ปกติ 2 2" xfId="61"/>
    <cellStyle name="ปกติ 3" xfId="33"/>
    <cellStyle name="ปกติ 3 2" xfId="62"/>
    <cellStyle name="ปกติ 4" xfId="34"/>
    <cellStyle name="ปกติ 4 2" xfId="63"/>
    <cellStyle name="ปกติ 5" xfId="35"/>
    <cellStyle name="ปกติ 5 2" xfId="64"/>
    <cellStyle name="ปกติ 6" xfId="36"/>
    <cellStyle name="ปกติ 6 2" xfId="65"/>
    <cellStyle name="ปกติ 7" xfId="37"/>
    <cellStyle name="ปกติ 7 2" xfId="66"/>
    <cellStyle name="ปกติ_บัญชีโครงการ" xfId="38"/>
    <cellStyle name="ป้อนค่า" xfId="39" builtinId="20" customBuiltin="1"/>
    <cellStyle name="ปานกลาง" xfId="40" builtinId="28" customBuiltin="1"/>
    <cellStyle name="ผลรวม" xfId="41" builtinId="25" customBuiltin="1"/>
    <cellStyle name="แย่" xfId="42" builtinId="27" customBuiltin="1"/>
    <cellStyle name="ส่วนที่ถูกเน้น1" xfId="43" builtinId="29" customBuiltin="1"/>
    <cellStyle name="ส่วนที่ถูกเน้น2" xfId="44" builtinId="33" customBuiltin="1"/>
    <cellStyle name="ส่วนที่ถูกเน้น3" xfId="45" builtinId="37" customBuiltin="1"/>
    <cellStyle name="ส่วนที่ถูกเน้น4" xfId="46" builtinId="41" customBuiltin="1"/>
    <cellStyle name="ส่วนที่ถูกเน้น5" xfId="47" builtinId="45" customBuiltin="1"/>
    <cellStyle name="ส่วนที่ถูกเน้น6" xfId="48" builtinId="49" customBuiltin="1"/>
    <cellStyle name="แสดงผล" xfId="49" builtinId="21" customBuiltin="1"/>
    <cellStyle name="หมายเหตุ" xfId="50" builtinId="10" customBuiltin="1"/>
    <cellStyle name="หัวเรื่อง 1" xfId="51" builtinId="16" customBuiltin="1"/>
    <cellStyle name="หัวเรื่อง 2" xfId="52" builtinId="17" customBuiltin="1"/>
    <cellStyle name="หัวเรื่อง 3" xfId="53" builtinId="18" customBuiltin="1"/>
    <cellStyle name="หัวเรื่อง 4" xfId="54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</xdr:row>
      <xdr:rowOff>180975</xdr:rowOff>
    </xdr:from>
    <xdr:to>
      <xdr:col>17</xdr:col>
      <xdr:colOff>114300</xdr:colOff>
      <xdr:row>14</xdr:row>
      <xdr:rowOff>180975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4448175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12</xdr:row>
      <xdr:rowOff>171450</xdr:rowOff>
    </xdr:from>
    <xdr:to>
      <xdr:col>17</xdr:col>
      <xdr:colOff>104775</xdr:colOff>
      <xdr:row>12</xdr:row>
      <xdr:rowOff>180975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3829050"/>
          <a:ext cx="25908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16</xdr:row>
      <xdr:rowOff>190500</xdr:rowOff>
    </xdr:from>
    <xdr:to>
      <xdr:col>17</xdr:col>
      <xdr:colOff>114300</xdr:colOff>
      <xdr:row>16</xdr:row>
      <xdr:rowOff>190500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506730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18</xdr:row>
      <xdr:rowOff>190500</xdr:rowOff>
    </xdr:from>
    <xdr:to>
      <xdr:col>17</xdr:col>
      <xdr:colOff>114300</xdr:colOff>
      <xdr:row>18</xdr:row>
      <xdr:rowOff>190500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567690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20</xdr:row>
      <xdr:rowOff>171450</xdr:rowOff>
    </xdr:from>
    <xdr:to>
      <xdr:col>17</xdr:col>
      <xdr:colOff>114300</xdr:colOff>
      <xdr:row>20</xdr:row>
      <xdr:rowOff>171450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626745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10</xdr:col>
      <xdr:colOff>38100</xdr:colOff>
      <xdr:row>10</xdr:row>
      <xdr:rowOff>180977</xdr:rowOff>
    </xdr:from>
    <xdr:to>
      <xdr:col>17</xdr:col>
      <xdr:colOff>114300</xdr:colOff>
      <xdr:row>10</xdr:row>
      <xdr:rowOff>200025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 flipV="1">
          <a:off x="8362950" y="3228977"/>
          <a:ext cx="1743075" cy="1904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31</xdr:row>
      <xdr:rowOff>171450</xdr:rowOff>
    </xdr:from>
    <xdr:to>
      <xdr:col>17</xdr:col>
      <xdr:colOff>114300</xdr:colOff>
      <xdr:row>31</xdr:row>
      <xdr:rowOff>171450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962025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56</xdr:row>
      <xdr:rowOff>180975</xdr:rowOff>
    </xdr:from>
    <xdr:to>
      <xdr:col>17</xdr:col>
      <xdr:colOff>114300</xdr:colOff>
      <xdr:row>56</xdr:row>
      <xdr:rowOff>180975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16602075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38100</xdr:colOff>
      <xdr:row>58</xdr:row>
      <xdr:rowOff>152400</xdr:rowOff>
    </xdr:from>
    <xdr:to>
      <xdr:col>9</xdr:col>
      <xdr:colOff>228600</xdr:colOff>
      <xdr:row>58</xdr:row>
      <xdr:rowOff>161925</xdr:rowOff>
    </xdr:to>
    <xdr:cxnSp macro="">
      <xdr:nvCxnSpPr>
        <xdr:cNvPr id="23" name="ลูกศรเชื่อมต่อแบบตรง 22"/>
        <xdr:cNvCxnSpPr/>
      </xdr:nvCxnSpPr>
      <xdr:spPr bwMode="auto">
        <a:xfrm>
          <a:off x="8124825" y="17183100"/>
          <a:ext cx="19050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12</xdr:col>
      <xdr:colOff>38100</xdr:colOff>
      <xdr:row>61</xdr:row>
      <xdr:rowOff>171450</xdr:rowOff>
    </xdr:from>
    <xdr:to>
      <xdr:col>13</xdr:col>
      <xdr:colOff>9525</xdr:colOff>
      <xdr:row>61</xdr:row>
      <xdr:rowOff>180975</xdr:rowOff>
    </xdr:to>
    <xdr:cxnSp macro="">
      <xdr:nvCxnSpPr>
        <xdr:cNvPr id="25" name="ลูกศรเชื่อมต่อแบบตรง 24"/>
        <xdr:cNvCxnSpPr/>
      </xdr:nvCxnSpPr>
      <xdr:spPr bwMode="auto">
        <a:xfrm>
          <a:off x="8839200" y="18116550"/>
          <a:ext cx="209550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133350</xdr:colOff>
      <xdr:row>64</xdr:row>
      <xdr:rowOff>209550</xdr:rowOff>
    </xdr:from>
    <xdr:to>
      <xdr:col>17</xdr:col>
      <xdr:colOff>114300</xdr:colOff>
      <xdr:row>64</xdr:row>
      <xdr:rowOff>209550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1906905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66</xdr:row>
      <xdr:rowOff>190500</xdr:rowOff>
    </xdr:from>
    <xdr:to>
      <xdr:col>17</xdr:col>
      <xdr:colOff>114300</xdr:colOff>
      <xdr:row>66</xdr:row>
      <xdr:rowOff>190500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1965960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68</xdr:row>
      <xdr:rowOff>161925</xdr:rowOff>
    </xdr:from>
    <xdr:to>
      <xdr:col>17</xdr:col>
      <xdr:colOff>114300</xdr:colOff>
      <xdr:row>68</xdr:row>
      <xdr:rowOff>161925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20240625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123825</xdr:colOff>
      <xdr:row>79</xdr:row>
      <xdr:rowOff>190500</xdr:rowOff>
    </xdr:from>
    <xdr:to>
      <xdr:col>17</xdr:col>
      <xdr:colOff>104775</xdr:colOff>
      <xdr:row>79</xdr:row>
      <xdr:rowOff>190500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496175" y="2348865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82</xdr:row>
      <xdr:rowOff>180975</xdr:rowOff>
    </xdr:from>
    <xdr:to>
      <xdr:col>17</xdr:col>
      <xdr:colOff>114300</xdr:colOff>
      <xdr:row>82</xdr:row>
      <xdr:rowOff>180975</xdr:rowOff>
    </xdr:to>
    <xdr:cxnSp macro="">
      <xdr:nvCxnSpPr>
        <xdr:cNvPr id="31" name="ลูกศรเชื่อมต่อแบบตรง 3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24393525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133350</xdr:colOff>
      <xdr:row>85</xdr:row>
      <xdr:rowOff>180975</xdr:rowOff>
    </xdr:from>
    <xdr:to>
      <xdr:col>17</xdr:col>
      <xdr:colOff>114300</xdr:colOff>
      <xdr:row>85</xdr:row>
      <xdr:rowOff>180975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505700" y="25307925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123825</xdr:colOff>
      <xdr:row>88</xdr:row>
      <xdr:rowOff>190500</xdr:rowOff>
    </xdr:from>
    <xdr:to>
      <xdr:col>17</xdr:col>
      <xdr:colOff>104775</xdr:colOff>
      <xdr:row>88</xdr:row>
      <xdr:rowOff>190500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496175" y="26231850"/>
          <a:ext cx="26003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104775</xdr:colOff>
      <xdr:row>237</xdr:row>
      <xdr:rowOff>152400</xdr:rowOff>
    </xdr:from>
    <xdr:to>
      <xdr:col>16</xdr:col>
      <xdr:colOff>152400</xdr:colOff>
      <xdr:row>237</xdr:row>
      <xdr:rowOff>171451</xdr:rowOff>
    </xdr:to>
    <xdr:cxnSp macro="">
      <xdr:nvCxnSpPr>
        <xdr:cNvPr id="4" name="ลูกศรเชื่อมต่อแบบตรง 3"/>
        <xdr:cNvCxnSpPr/>
      </xdr:nvCxnSpPr>
      <xdr:spPr bwMode="auto">
        <a:xfrm flipV="1">
          <a:off x="8191500" y="72780525"/>
          <a:ext cx="1714500" cy="1905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9</xdr:col>
      <xdr:colOff>104394</xdr:colOff>
      <xdr:row>240</xdr:row>
      <xdr:rowOff>142875</xdr:rowOff>
    </xdr:from>
    <xdr:to>
      <xdr:col>11</xdr:col>
      <xdr:colOff>181356</xdr:colOff>
      <xdr:row>240</xdr:row>
      <xdr:rowOff>142875</xdr:rowOff>
    </xdr:to>
    <xdr:cxnSp macro="">
      <xdr:nvCxnSpPr>
        <xdr:cNvPr id="15" name="ลูกศรเชื่อมต่อแบบตรง 14"/>
        <xdr:cNvCxnSpPr/>
      </xdr:nvCxnSpPr>
      <xdr:spPr bwMode="auto">
        <a:xfrm>
          <a:off x="8191119" y="73685400"/>
          <a:ext cx="55321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8</xdr:col>
      <xdr:colOff>226602</xdr:colOff>
      <xdr:row>242</xdr:row>
      <xdr:rowOff>161925</xdr:rowOff>
    </xdr:from>
    <xdr:to>
      <xdr:col>13</xdr:col>
      <xdr:colOff>221836</xdr:colOff>
      <xdr:row>242</xdr:row>
      <xdr:rowOff>161925</xdr:rowOff>
    </xdr:to>
    <xdr:cxnSp macro="">
      <xdr:nvCxnSpPr>
        <xdr:cNvPr id="34" name="ลูกศรเชื่อมต่อแบบตรง 33"/>
        <xdr:cNvCxnSpPr/>
      </xdr:nvCxnSpPr>
      <xdr:spPr bwMode="auto">
        <a:xfrm>
          <a:off x="8075202" y="74314050"/>
          <a:ext cx="118585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64532</xdr:colOff>
      <xdr:row>245</xdr:row>
      <xdr:rowOff>190500</xdr:rowOff>
    </xdr:from>
    <xdr:to>
      <xdr:col>16</xdr:col>
      <xdr:colOff>178352</xdr:colOff>
      <xdr:row>245</xdr:row>
      <xdr:rowOff>190500</xdr:rowOff>
    </xdr:to>
    <xdr:cxnSp macro="">
      <xdr:nvCxnSpPr>
        <xdr:cNvPr id="35" name="ลูกศรเชื่อมต่อแบบตรง 34"/>
        <xdr:cNvCxnSpPr/>
      </xdr:nvCxnSpPr>
      <xdr:spPr bwMode="auto">
        <a:xfrm>
          <a:off x="8627507" y="75257025"/>
          <a:ext cx="130444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66675</xdr:colOff>
      <xdr:row>247</xdr:row>
      <xdr:rowOff>180975</xdr:rowOff>
    </xdr:from>
    <xdr:to>
      <xdr:col>16</xdr:col>
      <xdr:colOff>180495</xdr:colOff>
      <xdr:row>247</xdr:row>
      <xdr:rowOff>180975</xdr:rowOff>
    </xdr:to>
    <xdr:cxnSp macro="">
      <xdr:nvCxnSpPr>
        <xdr:cNvPr id="36" name="ลูกศรเชื่อมต่อแบบตรง 35"/>
        <xdr:cNvCxnSpPr/>
      </xdr:nvCxnSpPr>
      <xdr:spPr bwMode="auto">
        <a:xfrm>
          <a:off x="8629650" y="75857100"/>
          <a:ext cx="130444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15</xdr:col>
      <xdr:colOff>28956</xdr:colOff>
      <xdr:row>355</xdr:row>
      <xdr:rowOff>161925</xdr:rowOff>
    </xdr:from>
    <xdr:to>
      <xdr:col>17</xdr:col>
      <xdr:colOff>9906</xdr:colOff>
      <xdr:row>355</xdr:row>
      <xdr:rowOff>161925</xdr:rowOff>
    </xdr:to>
    <xdr:cxnSp macro="">
      <xdr:nvCxnSpPr>
        <xdr:cNvPr id="38" name="ลูกศรเชื่อมต่อแบบตรง 37"/>
        <xdr:cNvCxnSpPr/>
      </xdr:nvCxnSpPr>
      <xdr:spPr bwMode="auto">
        <a:xfrm>
          <a:off x="9544431" y="102536625"/>
          <a:ext cx="457200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232912</xdr:colOff>
      <xdr:row>357</xdr:row>
      <xdr:rowOff>171450</xdr:rowOff>
    </xdr:from>
    <xdr:to>
      <xdr:col>13</xdr:col>
      <xdr:colOff>14739</xdr:colOff>
      <xdr:row>357</xdr:row>
      <xdr:rowOff>171450</xdr:rowOff>
    </xdr:to>
    <xdr:cxnSp macro="">
      <xdr:nvCxnSpPr>
        <xdr:cNvPr id="40" name="ลูกศรเชื่อมต่อแบบตรง 39"/>
        <xdr:cNvCxnSpPr/>
      </xdr:nvCxnSpPr>
      <xdr:spPr bwMode="auto">
        <a:xfrm>
          <a:off x="8795887" y="103155750"/>
          <a:ext cx="25807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11</xdr:col>
      <xdr:colOff>28575</xdr:colOff>
      <xdr:row>170</xdr:row>
      <xdr:rowOff>142875</xdr:rowOff>
    </xdr:from>
    <xdr:to>
      <xdr:col>11</xdr:col>
      <xdr:colOff>228600</xdr:colOff>
      <xdr:row>170</xdr:row>
      <xdr:rowOff>142875</xdr:rowOff>
    </xdr:to>
    <xdr:cxnSp macro="">
      <xdr:nvCxnSpPr>
        <xdr:cNvPr id="17" name="ลูกศรเชื่อมต่อแบบตรง 16"/>
        <xdr:cNvCxnSpPr/>
      </xdr:nvCxnSpPr>
      <xdr:spPr bwMode="auto">
        <a:xfrm>
          <a:off x="8591550" y="51215925"/>
          <a:ext cx="20002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5</xdr:col>
      <xdr:colOff>793908</xdr:colOff>
      <xdr:row>172</xdr:row>
      <xdr:rowOff>190500</xdr:rowOff>
    </xdr:from>
    <xdr:to>
      <xdr:col>17</xdr:col>
      <xdr:colOff>234791</xdr:colOff>
      <xdr:row>172</xdr:row>
      <xdr:rowOff>190500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66158" y="518731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176</xdr:row>
      <xdr:rowOff>190500</xdr:rowOff>
    </xdr:from>
    <xdr:to>
      <xdr:col>18</xdr:col>
      <xdr:colOff>2858</xdr:colOff>
      <xdr:row>176</xdr:row>
      <xdr:rowOff>190500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530923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12765</xdr:colOff>
      <xdr:row>192</xdr:row>
      <xdr:rowOff>171450</xdr:rowOff>
    </xdr:from>
    <xdr:to>
      <xdr:col>18</xdr:col>
      <xdr:colOff>18669</xdr:colOff>
      <xdr:row>192</xdr:row>
      <xdr:rowOff>171450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099490" y="58254900"/>
          <a:ext cx="214902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195</xdr:row>
      <xdr:rowOff>171450</xdr:rowOff>
    </xdr:from>
    <xdr:to>
      <xdr:col>18</xdr:col>
      <xdr:colOff>2858</xdr:colOff>
      <xdr:row>195</xdr:row>
      <xdr:rowOff>171450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5916930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0</xdr:colOff>
      <xdr:row>217</xdr:row>
      <xdr:rowOff>200025</xdr:rowOff>
    </xdr:from>
    <xdr:to>
      <xdr:col>18</xdr:col>
      <xdr:colOff>5904</xdr:colOff>
      <xdr:row>217</xdr:row>
      <xdr:rowOff>200025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086725" y="66122550"/>
          <a:ext cx="214902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11</xdr:col>
      <xdr:colOff>228140</xdr:colOff>
      <xdr:row>219</xdr:row>
      <xdr:rowOff>180975</xdr:rowOff>
    </xdr:from>
    <xdr:to>
      <xdr:col>13</xdr:col>
      <xdr:colOff>15889</xdr:colOff>
      <xdr:row>219</xdr:row>
      <xdr:rowOff>180975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791115" y="66713100"/>
          <a:ext cx="26399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92957</xdr:colOff>
      <xdr:row>222</xdr:row>
      <xdr:rowOff>190500</xdr:rowOff>
    </xdr:from>
    <xdr:to>
      <xdr:col>15</xdr:col>
      <xdr:colOff>132022</xdr:colOff>
      <xdr:row>222</xdr:row>
      <xdr:rowOff>190500</xdr:rowOff>
    </xdr:to>
    <xdr:cxnSp macro="">
      <xdr:nvCxnSpPr>
        <xdr:cNvPr id="50" name="ลูกศรเชื่อมต่อแบบตรง 49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79682" y="67637025"/>
          <a:ext cx="146781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6285</xdr:colOff>
      <xdr:row>224</xdr:row>
      <xdr:rowOff>161925</xdr:rowOff>
    </xdr:from>
    <xdr:to>
      <xdr:col>18</xdr:col>
      <xdr:colOff>9143</xdr:colOff>
      <xdr:row>224</xdr:row>
      <xdr:rowOff>161925</xdr:rowOff>
    </xdr:to>
    <xdr:cxnSp macro="">
      <xdr:nvCxnSpPr>
        <xdr:cNvPr id="51" name="ลูกศรเชื่อมต่อแบบตรง 5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8635" y="682180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796860</xdr:colOff>
      <xdr:row>387</xdr:row>
      <xdr:rowOff>180975</xdr:rowOff>
    </xdr:from>
    <xdr:to>
      <xdr:col>17</xdr:col>
      <xdr:colOff>237743</xdr:colOff>
      <xdr:row>387</xdr:row>
      <xdr:rowOff>180975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69110" y="112918875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88158</xdr:colOff>
      <xdr:row>383</xdr:row>
      <xdr:rowOff>200025</xdr:rowOff>
    </xdr:from>
    <xdr:to>
      <xdr:col>17</xdr:col>
      <xdr:colOff>136821</xdr:colOff>
      <xdr:row>383</xdr:row>
      <xdr:rowOff>200025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74883" y="111718725"/>
          <a:ext cx="195366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10</xdr:col>
      <xdr:colOff>235232</xdr:colOff>
      <xdr:row>382</xdr:row>
      <xdr:rowOff>180975</xdr:rowOff>
    </xdr:from>
    <xdr:to>
      <xdr:col>12</xdr:col>
      <xdr:colOff>22981</xdr:colOff>
      <xdr:row>382</xdr:row>
      <xdr:rowOff>180975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560082" y="111394875"/>
          <a:ext cx="26399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76200</xdr:colOff>
      <xdr:row>380</xdr:row>
      <xdr:rowOff>180975</xdr:rowOff>
    </xdr:from>
    <xdr:to>
      <xdr:col>17</xdr:col>
      <xdr:colOff>124863</xdr:colOff>
      <xdr:row>380</xdr:row>
      <xdr:rowOff>180975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62925" y="110785275"/>
          <a:ext cx="195366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52468</xdr:colOff>
      <xdr:row>260</xdr:row>
      <xdr:rowOff>171450</xdr:rowOff>
    </xdr:from>
    <xdr:to>
      <xdr:col>14</xdr:col>
      <xdr:colOff>196220</xdr:colOff>
      <xdr:row>260</xdr:row>
      <xdr:rowOff>171450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39193" y="80019525"/>
          <a:ext cx="133437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8</xdr:col>
      <xdr:colOff>226167</xdr:colOff>
      <xdr:row>269</xdr:row>
      <xdr:rowOff>190500</xdr:rowOff>
    </xdr:from>
    <xdr:to>
      <xdr:col>17</xdr:col>
      <xdr:colOff>232071</xdr:colOff>
      <xdr:row>269</xdr:row>
      <xdr:rowOff>190500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074767" y="82629375"/>
          <a:ext cx="214902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784902</xdr:colOff>
      <xdr:row>284</xdr:row>
      <xdr:rowOff>161925</xdr:rowOff>
    </xdr:from>
    <xdr:to>
      <xdr:col>17</xdr:col>
      <xdr:colOff>225785</xdr:colOff>
      <xdr:row>284</xdr:row>
      <xdr:rowOff>161925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57152" y="874585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287</xdr:row>
      <xdr:rowOff>180975</xdr:rowOff>
    </xdr:from>
    <xdr:to>
      <xdr:col>18</xdr:col>
      <xdr:colOff>2858</xdr:colOff>
      <xdr:row>287</xdr:row>
      <xdr:rowOff>180975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8839200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308</xdr:row>
      <xdr:rowOff>171450</xdr:rowOff>
    </xdr:from>
    <xdr:to>
      <xdr:col>18</xdr:col>
      <xdr:colOff>2858</xdr:colOff>
      <xdr:row>308</xdr:row>
      <xdr:rowOff>171450</xdr:rowOff>
    </xdr:to>
    <xdr:cxnSp macro="">
      <xdr:nvCxnSpPr>
        <xdr:cNvPr id="62" name="ลูกศรเชื่อมต่อแบบตรง 6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946975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310</xdr:row>
      <xdr:rowOff>171450</xdr:rowOff>
    </xdr:from>
    <xdr:to>
      <xdr:col>18</xdr:col>
      <xdr:colOff>2858</xdr:colOff>
      <xdr:row>310</xdr:row>
      <xdr:rowOff>171450</xdr:rowOff>
    </xdr:to>
    <xdr:cxnSp macro="">
      <xdr:nvCxnSpPr>
        <xdr:cNvPr id="63" name="ลูกศรเชื่อมต่อแบบตรง 6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953071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330</xdr:row>
      <xdr:rowOff>180975</xdr:rowOff>
    </xdr:from>
    <xdr:to>
      <xdr:col>18</xdr:col>
      <xdr:colOff>2858</xdr:colOff>
      <xdr:row>330</xdr:row>
      <xdr:rowOff>180975</xdr:rowOff>
    </xdr:to>
    <xdr:cxnSp macro="">
      <xdr:nvCxnSpPr>
        <xdr:cNvPr id="64" name="ลูกศรเชื่อมต่อแบบตรง 63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98059875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332</xdr:row>
      <xdr:rowOff>180975</xdr:rowOff>
    </xdr:from>
    <xdr:to>
      <xdr:col>18</xdr:col>
      <xdr:colOff>2858</xdr:colOff>
      <xdr:row>332</xdr:row>
      <xdr:rowOff>180975</xdr:rowOff>
    </xdr:to>
    <xdr:cxnSp macro="">
      <xdr:nvCxnSpPr>
        <xdr:cNvPr id="66" name="ลูกศรเชื่อมต่อแบบตรง 65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98669475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21006</xdr:colOff>
      <xdr:row>124</xdr:row>
      <xdr:rowOff>180975</xdr:rowOff>
    </xdr:from>
    <xdr:to>
      <xdr:col>11</xdr:col>
      <xdr:colOff>229502</xdr:colOff>
      <xdr:row>124</xdr:row>
      <xdr:rowOff>180975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07731" y="37985700"/>
          <a:ext cx="684746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1956</xdr:colOff>
      <xdr:row>128</xdr:row>
      <xdr:rowOff>190500</xdr:rowOff>
    </xdr:from>
    <xdr:to>
      <xdr:col>11</xdr:col>
      <xdr:colOff>210452</xdr:colOff>
      <xdr:row>128</xdr:row>
      <xdr:rowOff>190500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088681" y="39214425"/>
          <a:ext cx="684746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28575</xdr:colOff>
      <xdr:row>133</xdr:row>
      <xdr:rowOff>142875</xdr:rowOff>
    </xdr:from>
    <xdr:to>
      <xdr:col>11</xdr:col>
      <xdr:colOff>237071</xdr:colOff>
      <xdr:row>133</xdr:row>
      <xdr:rowOff>142875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15300" y="40690800"/>
          <a:ext cx="684746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12</xdr:col>
      <xdr:colOff>37135</xdr:colOff>
      <xdr:row>102</xdr:row>
      <xdr:rowOff>180975</xdr:rowOff>
    </xdr:from>
    <xdr:to>
      <xdr:col>17</xdr:col>
      <xdr:colOff>180887</xdr:colOff>
      <xdr:row>102</xdr:row>
      <xdr:rowOff>180975</xdr:rowOff>
    </xdr:to>
    <xdr:cxnSp macro="">
      <xdr:nvCxnSpPr>
        <xdr:cNvPr id="72" name="ลูกศรเชื่อมต่อแบบตรง 7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838235" y="30394275"/>
          <a:ext cx="133437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12</xdr:col>
      <xdr:colOff>47625</xdr:colOff>
      <xdr:row>106</xdr:row>
      <xdr:rowOff>152400</xdr:rowOff>
    </xdr:from>
    <xdr:to>
      <xdr:col>17</xdr:col>
      <xdr:colOff>191377</xdr:colOff>
      <xdr:row>106</xdr:row>
      <xdr:rowOff>152400</xdr:rowOff>
    </xdr:to>
    <xdr:cxnSp macro="">
      <xdr:nvCxnSpPr>
        <xdr:cNvPr id="73" name="ลูกศรเชื่อมต่อแบบตรง 7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848725" y="31889700"/>
          <a:ext cx="133437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12</xdr:col>
      <xdr:colOff>47625</xdr:colOff>
      <xdr:row>110</xdr:row>
      <xdr:rowOff>180975</xdr:rowOff>
    </xdr:from>
    <xdr:to>
      <xdr:col>17</xdr:col>
      <xdr:colOff>191377</xdr:colOff>
      <xdr:row>110</xdr:row>
      <xdr:rowOff>180975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848725" y="33137475"/>
          <a:ext cx="133437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9</xdr:col>
      <xdr:colOff>13789</xdr:colOff>
      <xdr:row>151</xdr:row>
      <xdr:rowOff>161925</xdr:rowOff>
    </xdr:from>
    <xdr:to>
      <xdr:col>10</xdr:col>
      <xdr:colOff>15663</xdr:colOff>
      <xdr:row>151</xdr:row>
      <xdr:rowOff>161925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8100514" y="46358175"/>
          <a:ext cx="23999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8534</xdr:colOff>
      <xdr:row>148</xdr:row>
      <xdr:rowOff>161925</xdr:rowOff>
    </xdr:from>
    <xdr:to>
      <xdr:col>18</xdr:col>
      <xdr:colOff>11392</xdr:colOff>
      <xdr:row>148</xdr:row>
      <xdr:rowOff>161925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80884" y="45443775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7</xdr:col>
      <xdr:colOff>11325</xdr:colOff>
      <xdr:row>130</xdr:row>
      <xdr:rowOff>180975</xdr:rowOff>
    </xdr:from>
    <xdr:to>
      <xdr:col>13</xdr:col>
      <xdr:colOff>197172</xdr:colOff>
      <xdr:row>130</xdr:row>
      <xdr:rowOff>180975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621800" y="39814500"/>
          <a:ext cx="161459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402</xdr:row>
      <xdr:rowOff>180975</xdr:rowOff>
    </xdr:from>
    <xdr:to>
      <xdr:col>18</xdr:col>
      <xdr:colOff>2858</xdr:colOff>
      <xdr:row>402</xdr:row>
      <xdr:rowOff>180975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119729250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0</xdr:colOff>
      <xdr:row>399</xdr:row>
      <xdr:rowOff>190500</xdr:rowOff>
    </xdr:from>
    <xdr:to>
      <xdr:col>18</xdr:col>
      <xdr:colOff>2858</xdr:colOff>
      <xdr:row>399</xdr:row>
      <xdr:rowOff>190500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7372350" y="118824375"/>
          <a:ext cx="286035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167472</xdr:colOff>
      <xdr:row>43</xdr:row>
      <xdr:rowOff>177939</xdr:rowOff>
    </xdr:from>
    <xdr:to>
      <xdr:col>8</xdr:col>
      <xdr:colOff>188406</xdr:colOff>
      <xdr:row>43</xdr:row>
      <xdr:rowOff>177940</xdr:rowOff>
    </xdr:to>
    <xdr:cxnSp macro="">
      <xdr:nvCxnSpPr>
        <xdr:cNvPr id="22" name="ลูกศรเชื่อมต่อแบบตรง 21"/>
        <xdr:cNvCxnSpPr/>
      </xdr:nvCxnSpPr>
      <xdr:spPr bwMode="auto">
        <a:xfrm>
          <a:off x="6719835" y="12937252"/>
          <a:ext cx="648956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106</xdr:row>
      <xdr:rowOff>146538</xdr:rowOff>
    </xdr:from>
    <xdr:to>
      <xdr:col>17</xdr:col>
      <xdr:colOff>177939</xdr:colOff>
      <xdr:row>106</xdr:row>
      <xdr:rowOff>146538</xdr:rowOff>
    </xdr:to>
    <xdr:cxnSp macro="">
      <xdr:nvCxnSpPr>
        <xdr:cNvPr id="3" name="ลูกศรเชื่อมต่อแบบตรง 2"/>
        <xdr:cNvCxnSpPr/>
      </xdr:nvCxnSpPr>
      <xdr:spPr bwMode="auto">
        <a:xfrm>
          <a:off x="6667500" y="20682857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167473</xdr:colOff>
      <xdr:row>268</xdr:row>
      <xdr:rowOff>272143</xdr:rowOff>
    </xdr:from>
    <xdr:to>
      <xdr:col>17</xdr:col>
      <xdr:colOff>209341</xdr:colOff>
      <xdr:row>268</xdr:row>
      <xdr:rowOff>272143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xmlns="" id="{17F8FC76-6B29-6496-5169-F78A9633C05D}"/>
            </a:ext>
          </a:extLst>
        </xdr:cNvPr>
        <xdr:cNvCxnSpPr/>
      </xdr:nvCxnSpPr>
      <xdr:spPr bwMode="auto">
        <a:xfrm>
          <a:off x="6253948" y="9339943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157006</xdr:colOff>
      <xdr:row>269</xdr:row>
      <xdr:rowOff>272142</xdr:rowOff>
    </xdr:from>
    <xdr:to>
      <xdr:col>17</xdr:col>
      <xdr:colOff>198874</xdr:colOff>
      <xdr:row>269</xdr:row>
      <xdr:rowOff>272142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xmlns="" id="{7FB30564-655E-428F-8CB8-F4F645D2CD52}"/>
            </a:ext>
          </a:extLst>
        </xdr:cNvPr>
        <xdr:cNvCxnSpPr/>
      </xdr:nvCxnSpPr>
      <xdr:spPr bwMode="auto">
        <a:xfrm>
          <a:off x="6243481" y="9873342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177940</xdr:colOff>
      <xdr:row>270</xdr:row>
      <xdr:rowOff>240742</xdr:rowOff>
    </xdr:from>
    <xdr:to>
      <xdr:col>17</xdr:col>
      <xdr:colOff>219808</xdr:colOff>
      <xdr:row>270</xdr:row>
      <xdr:rowOff>240742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xmlns="" id="{5D89BBA0-B5DE-4ADE-9A9F-DAF88E96B9BE}"/>
            </a:ext>
          </a:extLst>
        </xdr:cNvPr>
        <xdr:cNvCxnSpPr/>
      </xdr:nvCxnSpPr>
      <xdr:spPr bwMode="auto">
        <a:xfrm>
          <a:off x="6264415" y="11442142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157006</xdr:colOff>
      <xdr:row>280</xdr:row>
      <xdr:rowOff>230274</xdr:rowOff>
    </xdr:from>
    <xdr:to>
      <xdr:col>17</xdr:col>
      <xdr:colOff>198874</xdr:colOff>
      <xdr:row>280</xdr:row>
      <xdr:rowOff>230274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xmlns="" id="{7316EC17-C8F9-42EE-BCB3-739C5275E0AB}"/>
            </a:ext>
          </a:extLst>
        </xdr:cNvPr>
        <xdr:cNvCxnSpPr/>
      </xdr:nvCxnSpPr>
      <xdr:spPr bwMode="auto">
        <a:xfrm>
          <a:off x="6243481" y="15698874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167473</xdr:colOff>
      <xdr:row>281</xdr:row>
      <xdr:rowOff>240741</xdr:rowOff>
    </xdr:from>
    <xdr:to>
      <xdr:col>17</xdr:col>
      <xdr:colOff>209341</xdr:colOff>
      <xdr:row>281</xdr:row>
      <xdr:rowOff>240741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xmlns="" id="{0C539A71-B5EE-480E-B155-BF6525C5D000}"/>
            </a:ext>
          </a:extLst>
        </xdr:cNvPr>
        <xdr:cNvCxnSpPr/>
      </xdr:nvCxnSpPr>
      <xdr:spPr bwMode="auto">
        <a:xfrm>
          <a:off x="6253948" y="16509441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188407</xdr:colOff>
      <xdr:row>282</xdr:row>
      <xdr:rowOff>209340</xdr:rowOff>
    </xdr:from>
    <xdr:to>
      <xdr:col>17</xdr:col>
      <xdr:colOff>230275</xdr:colOff>
      <xdr:row>282</xdr:row>
      <xdr:rowOff>209340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xmlns="" id="{F0AF7E1B-252D-495E-8A3A-5ABEE72D9F8D}"/>
            </a:ext>
          </a:extLst>
        </xdr:cNvPr>
        <xdr:cNvCxnSpPr/>
      </xdr:nvCxnSpPr>
      <xdr:spPr bwMode="auto">
        <a:xfrm>
          <a:off x="6274882" y="17278140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157006</xdr:colOff>
      <xdr:row>293</xdr:row>
      <xdr:rowOff>230274</xdr:rowOff>
    </xdr:from>
    <xdr:to>
      <xdr:col>17</xdr:col>
      <xdr:colOff>198874</xdr:colOff>
      <xdr:row>293</xdr:row>
      <xdr:rowOff>230274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xmlns="" id="{1CCADF9D-E1C7-4712-A802-9F58CF93F69A}"/>
            </a:ext>
          </a:extLst>
        </xdr:cNvPr>
        <xdr:cNvCxnSpPr/>
      </xdr:nvCxnSpPr>
      <xdr:spPr bwMode="auto">
        <a:xfrm>
          <a:off x="6243481" y="21832974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167473</xdr:colOff>
      <xdr:row>294</xdr:row>
      <xdr:rowOff>240741</xdr:rowOff>
    </xdr:from>
    <xdr:to>
      <xdr:col>17</xdr:col>
      <xdr:colOff>209341</xdr:colOff>
      <xdr:row>294</xdr:row>
      <xdr:rowOff>240741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xmlns="" id="{005F34E4-7DCC-4391-ACB5-2CDBDFF71C66}"/>
            </a:ext>
          </a:extLst>
        </xdr:cNvPr>
        <xdr:cNvCxnSpPr/>
      </xdr:nvCxnSpPr>
      <xdr:spPr bwMode="auto">
        <a:xfrm>
          <a:off x="6253948" y="22910241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188407</xdr:colOff>
      <xdr:row>295</xdr:row>
      <xdr:rowOff>209340</xdr:rowOff>
    </xdr:from>
    <xdr:to>
      <xdr:col>17</xdr:col>
      <xdr:colOff>230275</xdr:colOff>
      <xdr:row>295</xdr:row>
      <xdr:rowOff>209340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xmlns="" id="{1670D287-1457-4855-8C51-CDBEDE5F6208}"/>
            </a:ext>
          </a:extLst>
        </xdr:cNvPr>
        <xdr:cNvCxnSpPr/>
      </xdr:nvCxnSpPr>
      <xdr:spPr bwMode="auto">
        <a:xfrm>
          <a:off x="6274882" y="23678940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157006</xdr:colOff>
      <xdr:row>306</xdr:row>
      <xdr:rowOff>230274</xdr:rowOff>
    </xdr:from>
    <xdr:to>
      <xdr:col>17</xdr:col>
      <xdr:colOff>198874</xdr:colOff>
      <xdr:row>306</xdr:row>
      <xdr:rowOff>230274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xmlns="" id="{FF59085B-FA99-4123-B8C7-82B9245F1A95}"/>
            </a:ext>
          </a:extLst>
        </xdr:cNvPr>
        <xdr:cNvCxnSpPr/>
      </xdr:nvCxnSpPr>
      <xdr:spPr bwMode="auto">
        <a:xfrm>
          <a:off x="6243481" y="28500474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198873</xdr:colOff>
      <xdr:row>296</xdr:row>
      <xdr:rowOff>230274</xdr:rowOff>
    </xdr:from>
    <xdr:to>
      <xdr:col>17</xdr:col>
      <xdr:colOff>240741</xdr:colOff>
      <xdr:row>296</xdr:row>
      <xdr:rowOff>230274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xmlns="" id="{B39078F2-94A3-4CCF-A084-1D88159807E0}"/>
            </a:ext>
          </a:extLst>
        </xdr:cNvPr>
        <xdr:cNvCxnSpPr/>
      </xdr:nvCxnSpPr>
      <xdr:spPr bwMode="auto">
        <a:xfrm>
          <a:off x="6285348" y="24233274"/>
          <a:ext cx="3318468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136072</xdr:colOff>
      <xdr:row>235</xdr:row>
      <xdr:rowOff>230274</xdr:rowOff>
    </xdr:from>
    <xdr:to>
      <xdr:col>17</xdr:col>
      <xdr:colOff>177940</xdr:colOff>
      <xdr:row>235</xdr:row>
      <xdr:rowOff>230274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19836" y="52261895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146539</xdr:colOff>
      <xdr:row>236</xdr:row>
      <xdr:rowOff>188406</xdr:rowOff>
    </xdr:from>
    <xdr:to>
      <xdr:col>17</xdr:col>
      <xdr:colOff>188407</xdr:colOff>
      <xdr:row>236</xdr:row>
      <xdr:rowOff>188406</xdr:rowOff>
    </xdr:to>
    <xdr:cxnSp macro="">
      <xdr:nvCxnSpPr>
        <xdr:cNvPr id="18" name="ลูกศรเชื่อมต่อแบบตรง 17">
          <a:extLst>
            <a:ext uri="{FF2B5EF4-FFF2-40B4-BE49-F238E27FC236}">
              <a16:creationId xmlns:a16="http://schemas.microsoft.com/office/drawing/2014/main" xmlns="" id="{0F9D0D61-6E99-4646-9AD2-2057D20CDA9A}"/>
            </a:ext>
          </a:extLst>
        </xdr:cNvPr>
        <xdr:cNvCxnSpPr/>
      </xdr:nvCxnSpPr>
      <xdr:spPr bwMode="auto">
        <a:xfrm>
          <a:off x="6730303" y="53015521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136072</xdr:colOff>
      <xdr:row>247</xdr:row>
      <xdr:rowOff>230274</xdr:rowOff>
    </xdr:from>
    <xdr:to>
      <xdr:col>17</xdr:col>
      <xdr:colOff>177940</xdr:colOff>
      <xdr:row>247</xdr:row>
      <xdr:rowOff>230274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19836" y="58081565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157006</xdr:colOff>
      <xdr:row>248</xdr:row>
      <xdr:rowOff>188406</xdr:rowOff>
    </xdr:from>
    <xdr:to>
      <xdr:col>17</xdr:col>
      <xdr:colOff>198874</xdr:colOff>
      <xdr:row>248</xdr:row>
      <xdr:rowOff>188406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xmlns="" id="{0F9D0D61-6E99-4646-9AD2-2057D20CDA9A}"/>
            </a:ext>
          </a:extLst>
        </xdr:cNvPr>
        <xdr:cNvCxnSpPr/>
      </xdr:nvCxnSpPr>
      <xdr:spPr bwMode="auto">
        <a:xfrm>
          <a:off x="6740770" y="58835192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10</xdr:col>
      <xdr:colOff>88272</xdr:colOff>
      <xdr:row>257</xdr:row>
      <xdr:rowOff>157948</xdr:rowOff>
    </xdr:from>
    <xdr:to>
      <xdr:col>11</xdr:col>
      <xdr:colOff>246676</xdr:colOff>
      <xdr:row>257</xdr:row>
      <xdr:rowOff>157948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xmlns="" id="{17F8FC76-6B29-6496-5169-F78A9633C05D}"/>
            </a:ext>
          </a:extLst>
        </xdr:cNvPr>
        <xdr:cNvCxnSpPr/>
      </xdr:nvCxnSpPr>
      <xdr:spPr bwMode="auto">
        <a:xfrm>
          <a:off x="7928080" y="66403800"/>
          <a:ext cx="472415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83736</xdr:colOff>
      <xdr:row>109</xdr:row>
      <xdr:rowOff>125604</xdr:rowOff>
    </xdr:from>
    <xdr:to>
      <xdr:col>17</xdr:col>
      <xdr:colOff>146538</xdr:colOff>
      <xdr:row>109</xdr:row>
      <xdr:rowOff>125604</xdr:rowOff>
    </xdr:to>
    <xdr:cxnSp macro="">
      <xdr:nvCxnSpPr>
        <xdr:cNvPr id="28" name="ลูกศรเชื่อมต่อแบบตรง 27"/>
        <xdr:cNvCxnSpPr/>
      </xdr:nvCxnSpPr>
      <xdr:spPr bwMode="auto">
        <a:xfrm>
          <a:off x="6667500" y="23634560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104670</xdr:colOff>
      <xdr:row>114</xdr:row>
      <xdr:rowOff>136071</xdr:rowOff>
    </xdr:from>
    <xdr:to>
      <xdr:col>17</xdr:col>
      <xdr:colOff>167472</xdr:colOff>
      <xdr:row>114</xdr:row>
      <xdr:rowOff>136071</xdr:rowOff>
    </xdr:to>
    <xdr:cxnSp macro="">
      <xdr:nvCxnSpPr>
        <xdr:cNvPr id="30" name="ลูกศรเชื่อมต่อแบบตรง 29"/>
        <xdr:cNvCxnSpPr/>
      </xdr:nvCxnSpPr>
      <xdr:spPr bwMode="auto">
        <a:xfrm>
          <a:off x="6688434" y="24953406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117</xdr:row>
      <xdr:rowOff>146538</xdr:rowOff>
    </xdr:from>
    <xdr:to>
      <xdr:col>17</xdr:col>
      <xdr:colOff>188406</xdr:colOff>
      <xdr:row>117</xdr:row>
      <xdr:rowOff>146538</xdr:rowOff>
    </xdr:to>
    <xdr:cxnSp macro="">
      <xdr:nvCxnSpPr>
        <xdr:cNvPr id="32" name="ลูกศรเชื่อมต่อแบบตรง 31"/>
        <xdr:cNvCxnSpPr/>
      </xdr:nvCxnSpPr>
      <xdr:spPr bwMode="auto">
        <a:xfrm>
          <a:off x="6709368" y="25748901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94203</xdr:colOff>
      <xdr:row>123</xdr:row>
      <xdr:rowOff>136071</xdr:rowOff>
    </xdr:from>
    <xdr:to>
      <xdr:col>17</xdr:col>
      <xdr:colOff>157005</xdr:colOff>
      <xdr:row>123</xdr:row>
      <xdr:rowOff>136071</xdr:rowOff>
    </xdr:to>
    <xdr:cxnSp macro="">
      <xdr:nvCxnSpPr>
        <xdr:cNvPr id="33" name="ลูกศรเชื่อมต่อแบบตรง 32"/>
        <xdr:cNvCxnSpPr/>
      </xdr:nvCxnSpPr>
      <xdr:spPr bwMode="auto">
        <a:xfrm>
          <a:off x="6677967" y="27308489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125</xdr:row>
      <xdr:rowOff>146538</xdr:rowOff>
    </xdr:from>
    <xdr:to>
      <xdr:col>17</xdr:col>
      <xdr:colOff>177939</xdr:colOff>
      <xdr:row>125</xdr:row>
      <xdr:rowOff>146538</xdr:rowOff>
    </xdr:to>
    <xdr:cxnSp macro="">
      <xdr:nvCxnSpPr>
        <xdr:cNvPr id="34" name="ลูกศรเชื่อมต่อแบบตรง 33"/>
        <xdr:cNvCxnSpPr/>
      </xdr:nvCxnSpPr>
      <xdr:spPr bwMode="auto">
        <a:xfrm>
          <a:off x="6698901" y="27842307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127</xdr:row>
      <xdr:rowOff>146538</xdr:rowOff>
    </xdr:from>
    <xdr:to>
      <xdr:col>17</xdr:col>
      <xdr:colOff>177939</xdr:colOff>
      <xdr:row>127</xdr:row>
      <xdr:rowOff>146538</xdr:rowOff>
    </xdr:to>
    <xdr:cxnSp macro="">
      <xdr:nvCxnSpPr>
        <xdr:cNvPr id="35" name="ลูกศรเชื่อมต่อแบบตรง 34"/>
        <xdr:cNvCxnSpPr/>
      </xdr:nvCxnSpPr>
      <xdr:spPr bwMode="auto">
        <a:xfrm>
          <a:off x="6698901" y="28365659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73269</xdr:colOff>
      <xdr:row>128</xdr:row>
      <xdr:rowOff>136071</xdr:rowOff>
    </xdr:from>
    <xdr:to>
      <xdr:col>17</xdr:col>
      <xdr:colOff>136071</xdr:colOff>
      <xdr:row>128</xdr:row>
      <xdr:rowOff>136071</xdr:rowOff>
    </xdr:to>
    <xdr:cxnSp macro="">
      <xdr:nvCxnSpPr>
        <xdr:cNvPr id="36" name="ลูกศรเชื่อมต่อแบบตรง 35"/>
        <xdr:cNvCxnSpPr/>
      </xdr:nvCxnSpPr>
      <xdr:spPr bwMode="auto">
        <a:xfrm>
          <a:off x="6657033" y="28616868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146538</xdr:colOff>
      <xdr:row>10</xdr:row>
      <xdr:rowOff>157005</xdr:rowOff>
    </xdr:from>
    <xdr:to>
      <xdr:col>8</xdr:col>
      <xdr:colOff>198873</xdr:colOff>
      <xdr:row>10</xdr:row>
      <xdr:rowOff>157005</xdr:rowOff>
    </xdr:to>
    <xdr:cxnSp macro="">
      <xdr:nvCxnSpPr>
        <xdr:cNvPr id="37" name="ลูกศรเชื่อมต่อแบบตรง 36"/>
        <xdr:cNvCxnSpPr/>
      </xdr:nvCxnSpPr>
      <xdr:spPr bwMode="auto">
        <a:xfrm>
          <a:off x="6730302" y="2951703"/>
          <a:ext cx="68035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18</xdr:row>
      <xdr:rowOff>136071</xdr:rowOff>
    </xdr:from>
    <xdr:to>
      <xdr:col>8</xdr:col>
      <xdr:colOff>167472</xdr:colOff>
      <xdr:row>18</xdr:row>
      <xdr:rowOff>136071</xdr:rowOff>
    </xdr:to>
    <xdr:cxnSp macro="">
      <xdr:nvCxnSpPr>
        <xdr:cNvPr id="39" name="ลูกศรเชื่อมต่อแบบตรง 38"/>
        <xdr:cNvCxnSpPr/>
      </xdr:nvCxnSpPr>
      <xdr:spPr bwMode="auto">
        <a:xfrm>
          <a:off x="6698901" y="5202115"/>
          <a:ext cx="68035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19</xdr:row>
      <xdr:rowOff>146538</xdr:rowOff>
    </xdr:from>
    <xdr:to>
      <xdr:col>8</xdr:col>
      <xdr:colOff>167472</xdr:colOff>
      <xdr:row>19</xdr:row>
      <xdr:rowOff>146538</xdr:rowOff>
    </xdr:to>
    <xdr:cxnSp macro="">
      <xdr:nvCxnSpPr>
        <xdr:cNvPr id="40" name="ลูกศรเชื่อมต่อแบบตรง 39"/>
        <xdr:cNvCxnSpPr/>
      </xdr:nvCxnSpPr>
      <xdr:spPr bwMode="auto">
        <a:xfrm>
          <a:off x="6698901" y="5474258"/>
          <a:ext cx="68035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20</xdr:row>
      <xdr:rowOff>397746</xdr:rowOff>
    </xdr:from>
    <xdr:to>
      <xdr:col>8</xdr:col>
      <xdr:colOff>177939</xdr:colOff>
      <xdr:row>20</xdr:row>
      <xdr:rowOff>397746</xdr:rowOff>
    </xdr:to>
    <xdr:cxnSp macro="">
      <xdr:nvCxnSpPr>
        <xdr:cNvPr id="41" name="ลูกศรเชื่อมต่อแบบตรง 40"/>
        <xdr:cNvCxnSpPr/>
      </xdr:nvCxnSpPr>
      <xdr:spPr bwMode="auto">
        <a:xfrm>
          <a:off x="6709368" y="5987142"/>
          <a:ext cx="680357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245</xdr:row>
      <xdr:rowOff>167472</xdr:rowOff>
    </xdr:from>
    <xdr:to>
      <xdr:col>17</xdr:col>
      <xdr:colOff>167472</xdr:colOff>
      <xdr:row>245</xdr:row>
      <xdr:rowOff>167472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09368" y="55621813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146538</xdr:colOff>
      <xdr:row>246</xdr:row>
      <xdr:rowOff>177939</xdr:rowOff>
    </xdr:from>
    <xdr:to>
      <xdr:col>17</xdr:col>
      <xdr:colOff>188406</xdr:colOff>
      <xdr:row>246</xdr:row>
      <xdr:rowOff>177939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30302" y="56961593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115137</xdr:colOff>
      <xdr:row>142</xdr:row>
      <xdr:rowOff>157006</xdr:rowOff>
    </xdr:from>
    <xdr:to>
      <xdr:col>17</xdr:col>
      <xdr:colOff>177939</xdr:colOff>
      <xdr:row>142</xdr:row>
      <xdr:rowOff>157006</xdr:rowOff>
    </xdr:to>
    <xdr:cxnSp macro="">
      <xdr:nvCxnSpPr>
        <xdr:cNvPr id="44" name="ลูกศรเชื่อมต่อแบบตรง 43"/>
        <xdr:cNvCxnSpPr/>
      </xdr:nvCxnSpPr>
      <xdr:spPr bwMode="auto">
        <a:xfrm>
          <a:off x="6698901" y="32301264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136071</xdr:colOff>
      <xdr:row>143</xdr:row>
      <xdr:rowOff>146539</xdr:rowOff>
    </xdr:from>
    <xdr:to>
      <xdr:col>17</xdr:col>
      <xdr:colOff>198873</xdr:colOff>
      <xdr:row>143</xdr:row>
      <xdr:rowOff>146539</xdr:rowOff>
    </xdr:to>
    <xdr:cxnSp macro="">
      <xdr:nvCxnSpPr>
        <xdr:cNvPr id="45" name="ลูกศรเชื่อมต่อแบบตรง 44"/>
        <xdr:cNvCxnSpPr/>
      </xdr:nvCxnSpPr>
      <xdr:spPr bwMode="auto">
        <a:xfrm>
          <a:off x="6719835" y="32552473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104670</xdr:colOff>
      <xdr:row>154</xdr:row>
      <xdr:rowOff>157005</xdr:rowOff>
    </xdr:from>
    <xdr:to>
      <xdr:col>17</xdr:col>
      <xdr:colOff>167472</xdr:colOff>
      <xdr:row>154</xdr:row>
      <xdr:rowOff>157005</xdr:rowOff>
    </xdr:to>
    <xdr:cxnSp macro="">
      <xdr:nvCxnSpPr>
        <xdr:cNvPr id="47" name="ลูกศรเชื่อมต่อแบบตรง 46"/>
        <xdr:cNvCxnSpPr/>
      </xdr:nvCxnSpPr>
      <xdr:spPr bwMode="auto">
        <a:xfrm>
          <a:off x="6688434" y="35441373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155</xdr:row>
      <xdr:rowOff>136071</xdr:rowOff>
    </xdr:from>
    <xdr:to>
      <xdr:col>17</xdr:col>
      <xdr:colOff>188406</xdr:colOff>
      <xdr:row>155</xdr:row>
      <xdr:rowOff>136071</xdr:rowOff>
    </xdr:to>
    <xdr:cxnSp macro="">
      <xdr:nvCxnSpPr>
        <xdr:cNvPr id="48" name="ลูกศรเชื่อมต่อแบบตรง 47"/>
        <xdr:cNvCxnSpPr/>
      </xdr:nvCxnSpPr>
      <xdr:spPr bwMode="auto">
        <a:xfrm>
          <a:off x="6709368" y="35682115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94203</xdr:colOff>
      <xdr:row>157</xdr:row>
      <xdr:rowOff>136071</xdr:rowOff>
    </xdr:from>
    <xdr:to>
      <xdr:col>17</xdr:col>
      <xdr:colOff>157005</xdr:colOff>
      <xdr:row>157</xdr:row>
      <xdr:rowOff>136071</xdr:rowOff>
    </xdr:to>
    <xdr:cxnSp macro="">
      <xdr:nvCxnSpPr>
        <xdr:cNvPr id="49" name="ลูกศรเชื่อมต่อแบบตรง 48"/>
        <xdr:cNvCxnSpPr/>
      </xdr:nvCxnSpPr>
      <xdr:spPr bwMode="auto">
        <a:xfrm>
          <a:off x="6677967" y="36205467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115137</xdr:colOff>
      <xdr:row>159</xdr:row>
      <xdr:rowOff>125604</xdr:rowOff>
    </xdr:from>
    <xdr:to>
      <xdr:col>17</xdr:col>
      <xdr:colOff>177939</xdr:colOff>
      <xdr:row>159</xdr:row>
      <xdr:rowOff>125604</xdr:rowOff>
    </xdr:to>
    <xdr:cxnSp macro="">
      <xdr:nvCxnSpPr>
        <xdr:cNvPr id="50" name="ลูกศรเชื่อมต่อแบบตรง 49"/>
        <xdr:cNvCxnSpPr/>
      </xdr:nvCxnSpPr>
      <xdr:spPr bwMode="auto">
        <a:xfrm>
          <a:off x="6698901" y="36718351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94203</xdr:colOff>
      <xdr:row>160</xdr:row>
      <xdr:rowOff>136071</xdr:rowOff>
    </xdr:from>
    <xdr:to>
      <xdr:col>17</xdr:col>
      <xdr:colOff>157005</xdr:colOff>
      <xdr:row>160</xdr:row>
      <xdr:rowOff>136071</xdr:rowOff>
    </xdr:to>
    <xdr:cxnSp macro="">
      <xdr:nvCxnSpPr>
        <xdr:cNvPr id="52" name="ลูกศรเชื่อมต่อแบบตรง 51"/>
        <xdr:cNvCxnSpPr/>
      </xdr:nvCxnSpPr>
      <xdr:spPr bwMode="auto">
        <a:xfrm>
          <a:off x="6677967" y="36990494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136071</xdr:colOff>
      <xdr:row>163</xdr:row>
      <xdr:rowOff>136071</xdr:rowOff>
    </xdr:from>
    <xdr:to>
      <xdr:col>17</xdr:col>
      <xdr:colOff>198873</xdr:colOff>
      <xdr:row>163</xdr:row>
      <xdr:rowOff>136071</xdr:rowOff>
    </xdr:to>
    <xdr:cxnSp macro="">
      <xdr:nvCxnSpPr>
        <xdr:cNvPr id="53" name="ลูกศรเชื่อมต่อแบบตรง 52"/>
        <xdr:cNvCxnSpPr/>
      </xdr:nvCxnSpPr>
      <xdr:spPr bwMode="auto">
        <a:xfrm>
          <a:off x="6719835" y="37775522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136071</xdr:colOff>
      <xdr:row>164</xdr:row>
      <xdr:rowOff>146538</xdr:rowOff>
    </xdr:from>
    <xdr:to>
      <xdr:col>17</xdr:col>
      <xdr:colOff>198873</xdr:colOff>
      <xdr:row>164</xdr:row>
      <xdr:rowOff>146538</xdr:rowOff>
    </xdr:to>
    <xdr:cxnSp macro="">
      <xdr:nvCxnSpPr>
        <xdr:cNvPr id="54" name="ลูกศรเชื่อมต่อแบบตรง 53"/>
        <xdr:cNvCxnSpPr/>
      </xdr:nvCxnSpPr>
      <xdr:spPr bwMode="auto">
        <a:xfrm>
          <a:off x="6719835" y="38047664"/>
          <a:ext cx="351692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157005</xdr:colOff>
      <xdr:row>56</xdr:row>
      <xdr:rowOff>198873</xdr:rowOff>
    </xdr:from>
    <xdr:to>
      <xdr:col>8</xdr:col>
      <xdr:colOff>177939</xdr:colOff>
      <xdr:row>56</xdr:row>
      <xdr:rowOff>198874</xdr:rowOff>
    </xdr:to>
    <xdr:cxnSp macro="">
      <xdr:nvCxnSpPr>
        <xdr:cNvPr id="46" name="ลูกศรเชื่อมต่อแบบตรง 45"/>
        <xdr:cNvCxnSpPr/>
      </xdr:nvCxnSpPr>
      <xdr:spPr bwMode="auto">
        <a:xfrm>
          <a:off x="6740769" y="16590247"/>
          <a:ext cx="648956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167472</xdr:colOff>
      <xdr:row>57</xdr:row>
      <xdr:rowOff>177939</xdr:rowOff>
    </xdr:from>
    <xdr:to>
      <xdr:col>8</xdr:col>
      <xdr:colOff>188406</xdr:colOff>
      <xdr:row>57</xdr:row>
      <xdr:rowOff>177940</xdr:rowOff>
    </xdr:to>
    <xdr:cxnSp macro="">
      <xdr:nvCxnSpPr>
        <xdr:cNvPr id="55" name="ลูกศรเชื่อมต่อแบบตรง 54"/>
        <xdr:cNvCxnSpPr/>
      </xdr:nvCxnSpPr>
      <xdr:spPr bwMode="auto">
        <a:xfrm>
          <a:off x="6751236" y="17155466"/>
          <a:ext cx="648956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114613</xdr:colOff>
      <xdr:row>33</xdr:row>
      <xdr:rowOff>261676</xdr:rowOff>
    </xdr:from>
    <xdr:to>
      <xdr:col>11</xdr:col>
      <xdr:colOff>251731</xdr:colOff>
      <xdr:row>33</xdr:row>
      <xdr:rowOff>261676</xdr:rowOff>
    </xdr:to>
    <xdr:cxnSp macro="">
      <xdr:nvCxnSpPr>
        <xdr:cNvPr id="4" name="ลูกศรเชื่อมต่อแบบตรง 3"/>
        <xdr:cNvCxnSpPr/>
      </xdr:nvCxnSpPr>
      <xdr:spPr bwMode="auto">
        <a:xfrm>
          <a:off x="7012388" y="10153022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125604</xdr:colOff>
      <xdr:row>34</xdr:row>
      <xdr:rowOff>136071</xdr:rowOff>
    </xdr:from>
    <xdr:to>
      <xdr:col>11</xdr:col>
      <xdr:colOff>262722</xdr:colOff>
      <xdr:row>34</xdr:row>
      <xdr:rowOff>136071</xdr:rowOff>
    </xdr:to>
    <xdr:cxnSp macro="">
      <xdr:nvCxnSpPr>
        <xdr:cNvPr id="51" name="ลูกศรเชื่อมต่อแบบตรง 50"/>
        <xdr:cNvCxnSpPr/>
      </xdr:nvCxnSpPr>
      <xdr:spPr bwMode="auto">
        <a:xfrm>
          <a:off x="7023379" y="10508901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115137</xdr:colOff>
      <xdr:row>35</xdr:row>
      <xdr:rowOff>125604</xdr:rowOff>
    </xdr:from>
    <xdr:to>
      <xdr:col>11</xdr:col>
      <xdr:colOff>252255</xdr:colOff>
      <xdr:row>35</xdr:row>
      <xdr:rowOff>125604</xdr:rowOff>
    </xdr:to>
    <xdr:cxnSp macro="">
      <xdr:nvCxnSpPr>
        <xdr:cNvPr id="57" name="ลูกศรเชื่อมต่อแบบตรง 56"/>
        <xdr:cNvCxnSpPr/>
      </xdr:nvCxnSpPr>
      <xdr:spPr bwMode="auto">
        <a:xfrm>
          <a:off x="7012912" y="10760109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115137</xdr:colOff>
      <xdr:row>36</xdr:row>
      <xdr:rowOff>157005</xdr:rowOff>
    </xdr:from>
    <xdr:to>
      <xdr:col>11</xdr:col>
      <xdr:colOff>252255</xdr:colOff>
      <xdr:row>36</xdr:row>
      <xdr:rowOff>157005</xdr:rowOff>
    </xdr:to>
    <xdr:cxnSp macro="">
      <xdr:nvCxnSpPr>
        <xdr:cNvPr id="59" name="ลูกศรเชื่อมต่อแบบตรง 58"/>
        <xdr:cNvCxnSpPr/>
      </xdr:nvCxnSpPr>
      <xdr:spPr bwMode="auto">
        <a:xfrm>
          <a:off x="7012912" y="11053186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62802</xdr:colOff>
      <xdr:row>78</xdr:row>
      <xdr:rowOff>125604</xdr:rowOff>
    </xdr:from>
    <xdr:to>
      <xdr:col>11</xdr:col>
      <xdr:colOff>199920</xdr:colOff>
      <xdr:row>78</xdr:row>
      <xdr:rowOff>125604</xdr:rowOff>
    </xdr:to>
    <xdr:cxnSp macro="">
      <xdr:nvCxnSpPr>
        <xdr:cNvPr id="60" name="ลูกศรเชื่อมต่อแบบตรง 59"/>
        <xdr:cNvCxnSpPr/>
      </xdr:nvCxnSpPr>
      <xdr:spPr bwMode="auto">
        <a:xfrm>
          <a:off x="6960577" y="19772225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7</xdr:col>
      <xdr:colOff>62802</xdr:colOff>
      <xdr:row>79</xdr:row>
      <xdr:rowOff>167472</xdr:rowOff>
    </xdr:from>
    <xdr:to>
      <xdr:col>11</xdr:col>
      <xdr:colOff>199920</xdr:colOff>
      <xdr:row>79</xdr:row>
      <xdr:rowOff>167472</xdr:rowOff>
    </xdr:to>
    <xdr:cxnSp macro="">
      <xdr:nvCxnSpPr>
        <xdr:cNvPr id="61" name="ลูกศรเชื่อมต่อแบบตรง 60"/>
        <xdr:cNvCxnSpPr/>
      </xdr:nvCxnSpPr>
      <xdr:spPr bwMode="auto">
        <a:xfrm>
          <a:off x="6960577" y="20075769"/>
          <a:ext cx="1393162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149393</xdr:colOff>
      <xdr:row>173</xdr:row>
      <xdr:rowOff>136071</xdr:rowOff>
    </xdr:from>
    <xdr:to>
      <xdr:col>16</xdr:col>
      <xdr:colOff>206486</xdr:colOff>
      <xdr:row>173</xdr:row>
      <xdr:rowOff>136071</xdr:rowOff>
    </xdr:to>
    <xdr:cxnSp macro="">
      <xdr:nvCxnSpPr>
        <xdr:cNvPr id="62" name="ลูกศรเชื่อมต่อแบบตรง 61"/>
        <xdr:cNvCxnSpPr/>
      </xdr:nvCxnSpPr>
      <xdr:spPr bwMode="auto">
        <a:xfrm>
          <a:off x="6733157" y="41187774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157005</xdr:colOff>
      <xdr:row>176</xdr:row>
      <xdr:rowOff>157005</xdr:rowOff>
    </xdr:from>
    <xdr:to>
      <xdr:col>16</xdr:col>
      <xdr:colOff>214098</xdr:colOff>
      <xdr:row>176</xdr:row>
      <xdr:rowOff>157005</xdr:rowOff>
    </xdr:to>
    <xdr:cxnSp macro="">
      <xdr:nvCxnSpPr>
        <xdr:cNvPr id="63" name="ลูกศรเชื่อมต่อแบบตรง 62"/>
        <xdr:cNvCxnSpPr/>
      </xdr:nvCxnSpPr>
      <xdr:spPr bwMode="auto">
        <a:xfrm>
          <a:off x="6740769" y="41993736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157005</xdr:colOff>
      <xdr:row>181</xdr:row>
      <xdr:rowOff>136071</xdr:rowOff>
    </xdr:from>
    <xdr:to>
      <xdr:col>16</xdr:col>
      <xdr:colOff>214098</xdr:colOff>
      <xdr:row>181</xdr:row>
      <xdr:rowOff>136071</xdr:rowOff>
    </xdr:to>
    <xdr:cxnSp macro="">
      <xdr:nvCxnSpPr>
        <xdr:cNvPr id="64" name="ลูกศรเชื่อมต่อแบบตรง 63"/>
        <xdr:cNvCxnSpPr/>
      </xdr:nvCxnSpPr>
      <xdr:spPr bwMode="auto">
        <a:xfrm>
          <a:off x="6740769" y="43281181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186</xdr:row>
      <xdr:rowOff>146538</xdr:rowOff>
    </xdr:from>
    <xdr:to>
      <xdr:col>16</xdr:col>
      <xdr:colOff>182697</xdr:colOff>
      <xdr:row>186</xdr:row>
      <xdr:rowOff>146538</xdr:rowOff>
    </xdr:to>
    <xdr:cxnSp macro="">
      <xdr:nvCxnSpPr>
        <xdr:cNvPr id="65" name="ลูกศรเชื่อมต่อแบบตรง 64"/>
        <xdr:cNvCxnSpPr/>
      </xdr:nvCxnSpPr>
      <xdr:spPr bwMode="auto">
        <a:xfrm>
          <a:off x="6709368" y="44600027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136071</xdr:colOff>
      <xdr:row>194</xdr:row>
      <xdr:rowOff>146538</xdr:rowOff>
    </xdr:from>
    <xdr:to>
      <xdr:col>16</xdr:col>
      <xdr:colOff>193164</xdr:colOff>
      <xdr:row>194</xdr:row>
      <xdr:rowOff>146538</xdr:rowOff>
    </xdr:to>
    <xdr:cxnSp macro="">
      <xdr:nvCxnSpPr>
        <xdr:cNvPr id="67" name="ลูกศรเชื่อมต่อแบบตรง 66"/>
        <xdr:cNvCxnSpPr/>
      </xdr:nvCxnSpPr>
      <xdr:spPr bwMode="auto">
        <a:xfrm>
          <a:off x="6719835" y="46693434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125604</xdr:colOff>
      <xdr:row>198</xdr:row>
      <xdr:rowOff>136071</xdr:rowOff>
    </xdr:from>
    <xdr:to>
      <xdr:col>16</xdr:col>
      <xdr:colOff>182697</xdr:colOff>
      <xdr:row>198</xdr:row>
      <xdr:rowOff>136071</xdr:rowOff>
    </xdr:to>
    <xdr:cxnSp macro="">
      <xdr:nvCxnSpPr>
        <xdr:cNvPr id="69" name="ลูกศรเชื่อมต่อแบบตรง 68"/>
        <xdr:cNvCxnSpPr/>
      </xdr:nvCxnSpPr>
      <xdr:spPr bwMode="auto">
        <a:xfrm>
          <a:off x="6709368" y="47729670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136071</xdr:colOff>
      <xdr:row>201</xdr:row>
      <xdr:rowOff>125604</xdr:rowOff>
    </xdr:from>
    <xdr:to>
      <xdr:col>16</xdr:col>
      <xdr:colOff>193164</xdr:colOff>
      <xdr:row>201</xdr:row>
      <xdr:rowOff>125604</xdr:rowOff>
    </xdr:to>
    <xdr:cxnSp macro="">
      <xdr:nvCxnSpPr>
        <xdr:cNvPr id="72" name="ลูกศรเชื่อมต่อแบบตรง 71"/>
        <xdr:cNvCxnSpPr/>
      </xdr:nvCxnSpPr>
      <xdr:spPr bwMode="auto">
        <a:xfrm>
          <a:off x="6719835" y="48504230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157005</xdr:colOff>
      <xdr:row>204</xdr:row>
      <xdr:rowOff>177939</xdr:rowOff>
    </xdr:from>
    <xdr:to>
      <xdr:col>16</xdr:col>
      <xdr:colOff>214098</xdr:colOff>
      <xdr:row>204</xdr:row>
      <xdr:rowOff>177939</xdr:rowOff>
    </xdr:to>
    <xdr:cxnSp macro="">
      <xdr:nvCxnSpPr>
        <xdr:cNvPr id="73" name="ลูกศรเชื่อมต่อแบบตรง 72"/>
        <xdr:cNvCxnSpPr/>
      </xdr:nvCxnSpPr>
      <xdr:spPr bwMode="auto">
        <a:xfrm>
          <a:off x="6740769" y="49341593"/>
          <a:ext cx="3197203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arrow"/>
          <a:tailEnd type="arrow"/>
        </a:ln>
        <a:effectLst/>
      </xdr:spPr>
    </xdr:cxnSp>
    <xdr:clientData/>
  </xdr:twoCellAnchor>
  <xdr:twoCellAnchor>
    <xdr:from>
      <xdr:col>6</xdr:col>
      <xdr:colOff>146538</xdr:colOff>
      <xdr:row>218</xdr:row>
      <xdr:rowOff>146538</xdr:rowOff>
    </xdr:from>
    <xdr:to>
      <xdr:col>17</xdr:col>
      <xdr:colOff>188406</xdr:colOff>
      <xdr:row>218</xdr:row>
      <xdr:rowOff>146538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30302" y="52973653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  <xdr:twoCellAnchor>
    <xdr:from>
      <xdr:col>6</xdr:col>
      <xdr:colOff>125605</xdr:colOff>
      <xdr:row>221</xdr:row>
      <xdr:rowOff>136071</xdr:rowOff>
    </xdr:from>
    <xdr:to>
      <xdr:col>17</xdr:col>
      <xdr:colOff>167473</xdr:colOff>
      <xdr:row>221</xdr:row>
      <xdr:rowOff>136071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xmlns="" id="{91CBB94C-A4C8-441B-AC82-5450C8E303AD}"/>
            </a:ext>
          </a:extLst>
        </xdr:cNvPr>
        <xdr:cNvCxnSpPr/>
      </xdr:nvCxnSpPr>
      <xdr:spPr bwMode="auto">
        <a:xfrm>
          <a:off x="6709369" y="53748214"/>
          <a:ext cx="3495989" cy="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triangle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0"/>
  <sheetViews>
    <sheetView tabSelected="1" topLeftCell="A37" workbookViewId="0">
      <selection activeCell="C6" sqref="C6:C7"/>
    </sheetView>
  </sheetViews>
  <sheetFormatPr defaultRowHeight="22.5" customHeight="1"/>
  <cols>
    <col min="1" max="1" width="25.28515625" style="124" customWidth="1"/>
    <col min="2" max="2" width="40.7109375" style="124" customWidth="1"/>
    <col min="3" max="3" width="27" style="124" customWidth="1"/>
    <col min="4" max="4" width="12.140625" style="124" customWidth="1"/>
    <col min="5" max="5" width="12" style="124" customWidth="1"/>
    <col min="6" max="6" width="10.85546875" style="149" customWidth="1"/>
    <col min="7" max="7" width="12.140625" style="124" customWidth="1"/>
    <col min="8" max="8" width="10.42578125" style="127" customWidth="1"/>
    <col min="9" max="9" width="9.140625" style="124"/>
    <col min="10" max="10" width="9.42578125" style="124" customWidth="1"/>
    <col min="11" max="16384" width="9.140625" style="124"/>
  </cols>
  <sheetData>
    <row r="2" spans="1:10" ht="22.5" customHeight="1">
      <c r="F2" s="125"/>
      <c r="H2" s="126" t="s">
        <v>143</v>
      </c>
      <c r="J2" s="125"/>
    </row>
    <row r="3" spans="1:10" ht="22.5" customHeight="1">
      <c r="A3" s="318" t="s">
        <v>175</v>
      </c>
      <c r="B3" s="318"/>
      <c r="C3" s="318"/>
      <c r="D3" s="318"/>
      <c r="E3" s="318"/>
      <c r="F3" s="318"/>
      <c r="G3" s="318"/>
      <c r="H3" s="318"/>
      <c r="I3" s="126"/>
      <c r="J3" s="125"/>
    </row>
    <row r="4" spans="1:10" ht="22.5" customHeight="1">
      <c r="A4" s="318" t="s">
        <v>228</v>
      </c>
      <c r="B4" s="318"/>
      <c r="C4" s="318"/>
      <c r="D4" s="318"/>
      <c r="E4" s="318"/>
      <c r="F4" s="318"/>
      <c r="G4" s="318"/>
      <c r="H4" s="318"/>
      <c r="I4" s="127"/>
      <c r="J4" s="125"/>
    </row>
    <row r="5" spans="1:10" ht="22.5" customHeight="1" thickBot="1">
      <c r="A5" s="319" t="s">
        <v>30</v>
      </c>
      <c r="B5" s="319"/>
      <c r="C5" s="319"/>
      <c r="D5" s="319"/>
      <c r="E5" s="319"/>
      <c r="F5" s="319"/>
      <c r="G5" s="319"/>
      <c r="H5" s="319"/>
      <c r="I5" s="128"/>
      <c r="J5" s="125"/>
    </row>
    <row r="6" spans="1:10" ht="22.5" customHeight="1">
      <c r="A6" s="329" t="s">
        <v>3</v>
      </c>
      <c r="B6" s="325" t="s">
        <v>233</v>
      </c>
      <c r="C6" s="325" t="s">
        <v>234</v>
      </c>
      <c r="D6" s="325" t="s">
        <v>229</v>
      </c>
      <c r="E6" s="325" t="s">
        <v>231</v>
      </c>
      <c r="F6" s="332" t="s">
        <v>1</v>
      </c>
      <c r="G6" s="325" t="s">
        <v>232</v>
      </c>
      <c r="H6" s="327" t="s">
        <v>230</v>
      </c>
      <c r="I6" s="129"/>
      <c r="J6" s="125"/>
    </row>
    <row r="7" spans="1:10" ht="67.5" customHeight="1" thickBot="1">
      <c r="A7" s="330"/>
      <c r="B7" s="326"/>
      <c r="C7" s="326"/>
      <c r="D7" s="331"/>
      <c r="E7" s="326"/>
      <c r="F7" s="333"/>
      <c r="G7" s="326"/>
      <c r="H7" s="334"/>
      <c r="I7" s="129"/>
      <c r="J7" s="125"/>
    </row>
    <row r="8" spans="1:10" s="130" customFormat="1" ht="22.5" customHeight="1" thickBot="1">
      <c r="A8" s="335" t="s">
        <v>330</v>
      </c>
      <c r="B8" s="336"/>
      <c r="C8" s="336"/>
      <c r="D8" s="336"/>
      <c r="E8" s="336"/>
      <c r="F8" s="336"/>
      <c r="G8" s="336"/>
      <c r="H8" s="337"/>
    </row>
    <row r="9" spans="1:10" ht="22.5" customHeight="1">
      <c r="A9" s="338" t="s">
        <v>200</v>
      </c>
      <c r="B9" s="339"/>
      <c r="C9" s="339"/>
      <c r="D9" s="339"/>
      <c r="E9" s="339"/>
      <c r="F9" s="339"/>
      <c r="G9" s="339"/>
      <c r="H9" s="340"/>
    </row>
    <row r="10" spans="1:10" ht="27.75" customHeight="1">
      <c r="A10" s="320"/>
      <c r="B10" s="323" t="s">
        <v>335</v>
      </c>
      <c r="C10" s="145" t="s">
        <v>118</v>
      </c>
      <c r="D10" s="239">
        <v>6</v>
      </c>
      <c r="E10" s="240">
        <f>D10*100/64</f>
        <v>9.375</v>
      </c>
      <c r="F10" s="241">
        <v>15572000</v>
      </c>
      <c r="G10" s="242">
        <f>F10*100/24943663</f>
        <v>62.428681785830733</v>
      </c>
      <c r="H10" s="243" t="s">
        <v>27</v>
      </c>
    </row>
    <row r="11" spans="1:10" ht="21" customHeight="1">
      <c r="A11" s="321"/>
      <c r="B11" s="324"/>
      <c r="C11" s="131" t="s">
        <v>139</v>
      </c>
      <c r="D11" s="244">
        <v>1</v>
      </c>
      <c r="E11" s="240">
        <f>D11*100/64</f>
        <v>1.5625</v>
      </c>
      <c r="F11" s="241">
        <v>100000</v>
      </c>
      <c r="G11" s="242">
        <f>F11*100/24943663</f>
        <v>0.40090342785660632</v>
      </c>
      <c r="H11" s="243" t="s">
        <v>27</v>
      </c>
    </row>
    <row r="12" spans="1:10" ht="47.25" customHeight="1">
      <c r="A12" s="321"/>
      <c r="B12" s="238" t="s">
        <v>333</v>
      </c>
      <c r="C12" s="131" t="s">
        <v>341</v>
      </c>
      <c r="D12" s="244">
        <v>6</v>
      </c>
      <c r="E12" s="240">
        <f t="shared" ref="E12:E17" si="0">D12*100/64</f>
        <v>9.375</v>
      </c>
      <c r="F12" s="245">
        <v>635000</v>
      </c>
      <c r="G12" s="242">
        <f t="shared" ref="G12:G17" si="1">F12*100/24943663</f>
        <v>2.5457367668894499</v>
      </c>
      <c r="H12" s="246" t="s">
        <v>27</v>
      </c>
    </row>
    <row r="13" spans="1:10" ht="22.5" customHeight="1">
      <c r="A13" s="321"/>
      <c r="B13" s="237" t="s">
        <v>331</v>
      </c>
      <c r="C13" s="145" t="s">
        <v>97</v>
      </c>
      <c r="D13" s="239">
        <v>13</v>
      </c>
      <c r="E13" s="240">
        <f t="shared" si="0"/>
        <v>20.3125</v>
      </c>
      <c r="F13" s="241">
        <v>6355663</v>
      </c>
      <c r="G13" s="242">
        <f t="shared" si="1"/>
        <v>25.480070830014022</v>
      </c>
      <c r="H13" s="243" t="s">
        <v>31</v>
      </c>
    </row>
    <row r="14" spans="1:10" ht="42.75" customHeight="1">
      <c r="A14" s="321"/>
      <c r="B14" s="237" t="s">
        <v>332</v>
      </c>
      <c r="C14" s="145" t="s">
        <v>103</v>
      </c>
      <c r="D14" s="239">
        <v>3</v>
      </c>
      <c r="E14" s="240">
        <f t="shared" si="0"/>
        <v>4.6875</v>
      </c>
      <c r="F14" s="241">
        <v>355000</v>
      </c>
      <c r="G14" s="242">
        <f t="shared" si="1"/>
        <v>1.4232071688909524</v>
      </c>
      <c r="H14" s="243" t="s">
        <v>27</v>
      </c>
    </row>
    <row r="15" spans="1:10" ht="27" customHeight="1">
      <c r="A15" s="321"/>
      <c r="B15" s="323" t="s">
        <v>335</v>
      </c>
      <c r="C15" s="145" t="s">
        <v>109</v>
      </c>
      <c r="D15" s="239">
        <v>2</v>
      </c>
      <c r="E15" s="240">
        <f t="shared" si="0"/>
        <v>3.125</v>
      </c>
      <c r="F15" s="241">
        <v>90000</v>
      </c>
      <c r="G15" s="242">
        <f t="shared" si="1"/>
        <v>0.36081308507094567</v>
      </c>
      <c r="H15" s="243" t="s">
        <v>27</v>
      </c>
    </row>
    <row r="16" spans="1:10" ht="27.75" customHeight="1">
      <c r="A16" s="321"/>
      <c r="B16" s="324"/>
      <c r="C16" s="145" t="s">
        <v>108</v>
      </c>
      <c r="D16" s="239">
        <v>5</v>
      </c>
      <c r="E16" s="240">
        <f t="shared" si="0"/>
        <v>7.8125</v>
      </c>
      <c r="F16" s="241">
        <v>105000</v>
      </c>
      <c r="G16" s="242">
        <f t="shared" si="1"/>
        <v>0.42094859924943662</v>
      </c>
      <c r="H16" s="243" t="s">
        <v>27</v>
      </c>
    </row>
    <row r="17" spans="1:10" ht="39.75" customHeight="1" thickBot="1">
      <c r="A17" s="322"/>
      <c r="B17" s="237" t="s">
        <v>334</v>
      </c>
      <c r="C17" s="145" t="s">
        <v>224</v>
      </c>
      <c r="D17" s="239">
        <v>5</v>
      </c>
      <c r="E17" s="240">
        <f t="shared" si="0"/>
        <v>7.8125</v>
      </c>
      <c r="F17" s="241">
        <v>30000</v>
      </c>
      <c r="G17" s="242">
        <f t="shared" si="1"/>
        <v>0.12027102835698189</v>
      </c>
      <c r="H17" s="243" t="s">
        <v>27</v>
      </c>
    </row>
    <row r="18" spans="1:10" ht="22.5" customHeight="1" thickBot="1">
      <c r="A18" s="138" t="s">
        <v>2</v>
      </c>
      <c r="B18" s="139"/>
      <c r="C18" s="139"/>
      <c r="D18" s="247">
        <f>SUM(D10:D17)</f>
        <v>41</v>
      </c>
      <c r="E18" s="248">
        <f>D18*100/64</f>
        <v>64.0625</v>
      </c>
      <c r="F18" s="249">
        <f>SUM(F10:F17)</f>
        <v>23242663</v>
      </c>
      <c r="G18" s="250">
        <f>F18*100/24943663</f>
        <v>93.180632692159122</v>
      </c>
      <c r="H18" s="251"/>
    </row>
    <row r="19" spans="1:10" ht="22.5" customHeight="1">
      <c r="F19" s="125"/>
      <c r="J19" s="125"/>
    </row>
    <row r="20" spans="1:10" ht="22.5" customHeight="1">
      <c r="F20" s="125"/>
      <c r="H20" s="159" t="s">
        <v>143</v>
      </c>
      <c r="J20" s="125"/>
    </row>
    <row r="21" spans="1:10" ht="22.5" customHeight="1">
      <c r="A21" s="318" t="s">
        <v>175</v>
      </c>
      <c r="B21" s="318"/>
      <c r="C21" s="318"/>
      <c r="D21" s="318"/>
      <c r="E21" s="318"/>
      <c r="F21" s="318"/>
      <c r="G21" s="318"/>
      <c r="H21" s="318"/>
      <c r="I21" s="159"/>
      <c r="J21" s="125"/>
    </row>
    <row r="22" spans="1:10" ht="22.5" customHeight="1">
      <c r="A22" s="318" t="s">
        <v>228</v>
      </c>
      <c r="B22" s="318"/>
      <c r="C22" s="318"/>
      <c r="D22" s="318"/>
      <c r="E22" s="318"/>
      <c r="F22" s="318"/>
      <c r="G22" s="318"/>
      <c r="H22" s="318"/>
      <c r="I22" s="127"/>
      <c r="J22" s="125"/>
    </row>
    <row r="23" spans="1:10" ht="22.5" customHeight="1" thickBot="1">
      <c r="A23" s="319" t="s">
        <v>30</v>
      </c>
      <c r="B23" s="319"/>
      <c r="C23" s="319"/>
      <c r="D23" s="319"/>
      <c r="E23" s="319"/>
      <c r="F23" s="319"/>
      <c r="G23" s="319"/>
      <c r="H23" s="319"/>
      <c r="I23" s="128"/>
      <c r="J23" s="125"/>
    </row>
    <row r="24" spans="1:10" ht="22.5" customHeight="1">
      <c r="A24" s="329" t="s">
        <v>3</v>
      </c>
      <c r="B24" s="325" t="s">
        <v>233</v>
      </c>
      <c r="C24" s="325" t="s">
        <v>234</v>
      </c>
      <c r="D24" s="325" t="s">
        <v>229</v>
      </c>
      <c r="E24" s="325" t="s">
        <v>231</v>
      </c>
      <c r="F24" s="332" t="s">
        <v>1</v>
      </c>
      <c r="G24" s="325" t="s">
        <v>232</v>
      </c>
      <c r="H24" s="327" t="s">
        <v>230</v>
      </c>
      <c r="I24" s="129"/>
      <c r="J24" s="125"/>
    </row>
    <row r="25" spans="1:10" ht="67.5" customHeight="1" thickBot="1">
      <c r="A25" s="346"/>
      <c r="B25" s="326"/>
      <c r="C25" s="326"/>
      <c r="D25" s="326"/>
      <c r="E25" s="326"/>
      <c r="F25" s="347"/>
      <c r="G25" s="326"/>
      <c r="H25" s="328"/>
      <c r="I25" s="129"/>
      <c r="J25" s="125"/>
    </row>
    <row r="26" spans="1:10" ht="22.5" customHeight="1">
      <c r="A26" s="342" t="s">
        <v>329</v>
      </c>
      <c r="B26" s="343"/>
      <c r="C26" s="343"/>
      <c r="D26" s="344"/>
      <c r="E26" s="344"/>
      <c r="F26" s="344"/>
      <c r="G26" s="344"/>
      <c r="H26" s="345"/>
    </row>
    <row r="27" spans="1:10" ht="40.5" customHeight="1">
      <c r="A27" s="320"/>
      <c r="B27" s="323" t="s">
        <v>336</v>
      </c>
      <c r="C27" s="145" t="s">
        <v>108</v>
      </c>
      <c r="D27" s="252">
        <v>1</v>
      </c>
      <c r="E27" s="240">
        <f>D27*100/64</f>
        <v>1.5625</v>
      </c>
      <c r="F27" s="245">
        <v>20000</v>
      </c>
      <c r="G27" s="242">
        <f t="shared" ref="G27:G28" si="2">F27*100/24943663</f>
        <v>8.0180685571321256E-2</v>
      </c>
      <c r="H27" s="253" t="s">
        <v>27</v>
      </c>
    </row>
    <row r="28" spans="1:10" ht="43.5" customHeight="1" thickBot="1">
      <c r="A28" s="322"/>
      <c r="B28" s="341"/>
      <c r="C28" s="131" t="s">
        <v>132</v>
      </c>
      <c r="D28" s="244">
        <v>1</v>
      </c>
      <c r="E28" s="240">
        <f>D28*100/64</f>
        <v>1.5625</v>
      </c>
      <c r="F28" s="254">
        <v>20000</v>
      </c>
      <c r="G28" s="242">
        <f t="shared" si="2"/>
        <v>8.0180685571321256E-2</v>
      </c>
      <c r="H28" s="246" t="s">
        <v>27</v>
      </c>
    </row>
    <row r="29" spans="1:10" ht="22.5" customHeight="1" thickBot="1">
      <c r="A29" s="138" t="s">
        <v>2</v>
      </c>
      <c r="B29" s="139"/>
      <c r="C29" s="139"/>
      <c r="D29" s="140">
        <f>SUM(D27:D28)</f>
        <v>2</v>
      </c>
      <c r="E29" s="141">
        <f>D29*100/64</f>
        <v>3.125</v>
      </c>
      <c r="F29" s="142">
        <f>SUM(F27:F28)</f>
        <v>40000</v>
      </c>
      <c r="G29" s="143">
        <f>F29*100/24943663</f>
        <v>0.16036137114264251</v>
      </c>
      <c r="H29" s="144"/>
    </row>
    <row r="30" spans="1:10" ht="22.5" customHeight="1">
      <c r="A30" s="342" t="s">
        <v>328</v>
      </c>
      <c r="B30" s="343"/>
      <c r="C30" s="343"/>
      <c r="D30" s="344"/>
      <c r="E30" s="344"/>
      <c r="F30" s="344"/>
      <c r="G30" s="344"/>
      <c r="H30" s="345"/>
      <c r="I30" s="209"/>
    </row>
    <row r="31" spans="1:10" ht="22.5" customHeight="1">
      <c r="A31" s="145"/>
      <c r="B31" s="323" t="s">
        <v>337</v>
      </c>
      <c r="C31" s="145" t="s">
        <v>103</v>
      </c>
      <c r="D31" s="226">
        <v>2</v>
      </c>
      <c r="E31" s="134">
        <f>D31*100/59</f>
        <v>3.3898305084745761</v>
      </c>
      <c r="F31" s="149">
        <v>50000</v>
      </c>
      <c r="G31" s="136">
        <f>F31*100/24943663</f>
        <v>0.20045171392830316</v>
      </c>
      <c r="H31" s="227" t="s">
        <v>27</v>
      </c>
      <c r="I31" s="209"/>
    </row>
    <row r="32" spans="1:10" ht="22.5" customHeight="1">
      <c r="A32" s="145"/>
      <c r="B32" s="324"/>
      <c r="C32" s="145" t="s">
        <v>96</v>
      </c>
      <c r="D32" s="146">
        <v>2</v>
      </c>
      <c r="E32" s="134">
        <f t="shared" ref="E32:E33" si="3">D32*100/59</f>
        <v>3.3898305084745761</v>
      </c>
      <c r="F32" s="147">
        <v>1050000</v>
      </c>
      <c r="G32" s="136">
        <f t="shared" ref="G32:G33" si="4">F32*100/24943663</f>
        <v>4.2094859924943666</v>
      </c>
      <c r="H32" s="148" t="s">
        <v>27</v>
      </c>
    </row>
    <row r="33" spans="1:10" ht="39" customHeight="1" thickBot="1">
      <c r="A33" s="131"/>
      <c r="B33" s="132" t="s">
        <v>338</v>
      </c>
      <c r="C33" s="131" t="s">
        <v>132</v>
      </c>
      <c r="D33" s="133">
        <v>2</v>
      </c>
      <c r="E33" s="134">
        <f t="shared" si="3"/>
        <v>3.3898305084745761</v>
      </c>
      <c r="F33" s="149">
        <v>15000</v>
      </c>
      <c r="G33" s="136">
        <f t="shared" si="4"/>
        <v>6.0135514178490945E-2</v>
      </c>
      <c r="H33" s="137" t="s">
        <v>27</v>
      </c>
    </row>
    <row r="34" spans="1:10" ht="22.5" customHeight="1" thickBot="1">
      <c r="A34" s="228" t="s">
        <v>2</v>
      </c>
      <c r="B34" s="139"/>
      <c r="C34" s="139"/>
      <c r="D34" s="229">
        <f>SUM(D31:D33)</f>
        <v>6</v>
      </c>
      <c r="E34" s="141"/>
      <c r="F34" s="142">
        <f>SUM(F31:F33)</f>
        <v>1115000</v>
      </c>
      <c r="G34" s="143">
        <f>F34*100/2493663</f>
        <v>44.713339372641769</v>
      </c>
      <c r="H34" s="144"/>
    </row>
    <row r="35" spans="1:10" ht="22.5" customHeight="1">
      <c r="A35" s="342" t="s">
        <v>327</v>
      </c>
      <c r="B35" s="343"/>
      <c r="C35" s="343"/>
      <c r="D35" s="344"/>
      <c r="E35" s="344"/>
      <c r="F35" s="344"/>
      <c r="G35" s="344"/>
      <c r="H35" s="345"/>
      <c r="I35" s="209"/>
    </row>
    <row r="36" spans="1:10" ht="40.5" customHeight="1" thickBot="1">
      <c r="A36" s="145"/>
      <c r="B36" s="225" t="s">
        <v>339</v>
      </c>
      <c r="C36" s="145" t="s">
        <v>224</v>
      </c>
      <c r="D36" s="226">
        <v>2</v>
      </c>
      <c r="E36" s="134">
        <f>D36*100/59</f>
        <v>3.3898305084745761</v>
      </c>
      <c r="F36" s="149">
        <v>50000</v>
      </c>
      <c r="G36" s="136">
        <f t="shared" ref="G36" si="5">F36*100/24943663</f>
        <v>0.20045171392830316</v>
      </c>
      <c r="H36" s="227" t="s">
        <v>27</v>
      </c>
      <c r="I36" s="209"/>
    </row>
    <row r="37" spans="1:10" ht="22.5" customHeight="1" thickBot="1">
      <c r="A37" s="228" t="s">
        <v>2</v>
      </c>
      <c r="B37" s="139"/>
      <c r="C37" s="139"/>
      <c r="D37" s="229">
        <f>SUM(D36:D36)</f>
        <v>2</v>
      </c>
      <c r="E37" s="141">
        <f>D37*100/59</f>
        <v>3.3898305084745761</v>
      </c>
      <c r="F37" s="142">
        <f>SUM(F36:F36)</f>
        <v>50000</v>
      </c>
      <c r="G37" s="143">
        <f>F37*100/24943663</f>
        <v>0.20045171392830316</v>
      </c>
      <c r="H37" s="144"/>
    </row>
    <row r="38" spans="1:10" ht="22.5" customHeight="1">
      <c r="A38" s="255"/>
      <c r="B38" s="256"/>
      <c r="C38" s="256"/>
      <c r="D38" s="257"/>
      <c r="E38" s="258"/>
      <c r="F38" s="259"/>
      <c r="G38" s="260"/>
      <c r="H38" s="261"/>
    </row>
    <row r="39" spans="1:10" ht="22.5" customHeight="1">
      <c r="F39" s="125"/>
      <c r="H39" s="159" t="s">
        <v>143</v>
      </c>
      <c r="J39" s="125"/>
    </row>
    <row r="40" spans="1:10" ht="22.5" customHeight="1">
      <c r="A40" s="318" t="s">
        <v>175</v>
      </c>
      <c r="B40" s="318"/>
      <c r="C40" s="318"/>
      <c r="D40" s="318"/>
      <c r="E40" s="318"/>
      <c r="F40" s="318"/>
      <c r="G40" s="318"/>
      <c r="H40" s="318"/>
      <c r="I40" s="159"/>
      <c r="J40" s="125"/>
    </row>
    <row r="41" spans="1:10" ht="22.5" customHeight="1">
      <c r="A41" s="318" t="s">
        <v>228</v>
      </c>
      <c r="B41" s="318"/>
      <c r="C41" s="318"/>
      <c r="D41" s="318"/>
      <c r="E41" s="318"/>
      <c r="F41" s="318"/>
      <c r="G41" s="318"/>
      <c r="H41" s="318"/>
      <c r="I41" s="127"/>
      <c r="J41" s="125"/>
    </row>
    <row r="42" spans="1:10" ht="22.5" customHeight="1" thickBot="1">
      <c r="A42" s="319" t="s">
        <v>30</v>
      </c>
      <c r="B42" s="319"/>
      <c r="C42" s="319"/>
      <c r="D42" s="319"/>
      <c r="E42" s="319"/>
      <c r="F42" s="319"/>
      <c r="G42" s="319"/>
      <c r="H42" s="319"/>
      <c r="I42" s="128"/>
      <c r="J42" s="125"/>
    </row>
    <row r="43" spans="1:10" ht="22.5" customHeight="1">
      <c r="A43" s="329" t="s">
        <v>3</v>
      </c>
      <c r="B43" s="325" t="s">
        <v>233</v>
      </c>
      <c r="C43" s="325" t="s">
        <v>234</v>
      </c>
      <c r="D43" s="325" t="s">
        <v>229</v>
      </c>
      <c r="E43" s="325" t="s">
        <v>231</v>
      </c>
      <c r="F43" s="332" t="s">
        <v>1</v>
      </c>
      <c r="G43" s="325" t="s">
        <v>232</v>
      </c>
      <c r="H43" s="327" t="s">
        <v>230</v>
      </c>
      <c r="I43" s="129"/>
      <c r="J43" s="125"/>
    </row>
    <row r="44" spans="1:10" ht="67.5" customHeight="1" thickBot="1">
      <c r="A44" s="346"/>
      <c r="B44" s="326"/>
      <c r="C44" s="326"/>
      <c r="D44" s="326"/>
      <c r="E44" s="326"/>
      <c r="F44" s="347"/>
      <c r="G44" s="326"/>
      <c r="H44" s="328"/>
      <c r="I44" s="129"/>
      <c r="J44" s="125"/>
    </row>
    <row r="45" spans="1:10" ht="22.5" customHeight="1">
      <c r="A45" s="338" t="s">
        <v>326</v>
      </c>
      <c r="B45" s="339"/>
      <c r="C45" s="339"/>
      <c r="D45" s="339"/>
      <c r="E45" s="339"/>
      <c r="F45" s="339"/>
      <c r="G45" s="339"/>
      <c r="H45" s="340"/>
    </row>
    <row r="46" spans="1:10" ht="22.5" customHeight="1">
      <c r="A46" s="320"/>
      <c r="B46" s="323" t="s">
        <v>340</v>
      </c>
      <c r="C46" s="145" t="s">
        <v>139</v>
      </c>
      <c r="D46" s="146">
        <v>5</v>
      </c>
      <c r="E46" s="134">
        <f>D46*100/64</f>
        <v>7.8125</v>
      </c>
      <c r="F46" s="222">
        <v>436000</v>
      </c>
      <c r="G46" s="136">
        <f t="shared" ref="G46:G48" si="6">F46*100/24943663</f>
        <v>1.7479389454548035</v>
      </c>
      <c r="H46" s="148" t="s">
        <v>27</v>
      </c>
    </row>
    <row r="47" spans="1:10" ht="22.5" customHeight="1" thickBot="1">
      <c r="A47" s="322"/>
      <c r="B47" s="341"/>
      <c r="C47" s="131" t="s">
        <v>97</v>
      </c>
      <c r="D47" s="133">
        <v>2</v>
      </c>
      <c r="E47" s="134">
        <f>D47*100/64</f>
        <v>3.125</v>
      </c>
      <c r="F47" s="135">
        <v>60000</v>
      </c>
      <c r="G47" s="136">
        <f t="shared" si="6"/>
        <v>0.24054205671396378</v>
      </c>
      <c r="H47" s="137" t="s">
        <v>31</v>
      </c>
    </row>
    <row r="48" spans="1:10" ht="22.5" customHeight="1" thickBot="1">
      <c r="A48" s="223" t="s">
        <v>2</v>
      </c>
      <c r="B48" s="224"/>
      <c r="C48" s="224"/>
      <c r="D48" s="140">
        <f>SUM(D46:D47)</f>
        <v>7</v>
      </c>
      <c r="E48" s="141">
        <f>D48*100/59</f>
        <v>11.864406779661017</v>
      </c>
      <c r="F48" s="230">
        <f>SUM(F46:F47)</f>
        <v>496000</v>
      </c>
      <c r="G48" s="232">
        <f t="shared" si="6"/>
        <v>1.9884810021687673</v>
      </c>
      <c r="H48" s="231"/>
    </row>
    <row r="49" spans="1:8" s="150" customFormat="1" ht="27.75" customHeight="1" thickBot="1">
      <c r="A49" s="236" t="s">
        <v>86</v>
      </c>
      <c r="B49" s="155"/>
      <c r="C49" s="155"/>
      <c r="D49" s="233">
        <f>SUM(D18+D29+D34+D37+D48)</f>
        <v>58</v>
      </c>
      <c r="E49" s="234"/>
      <c r="F49" s="235">
        <f>SUM(F18+F29+F34+F37+F48)</f>
        <v>24943663</v>
      </c>
      <c r="G49" s="156"/>
      <c r="H49" s="154"/>
    </row>
    <row r="50" spans="1:8" s="150" customFormat="1" ht="22.5" customHeight="1">
      <c r="F50" s="153"/>
      <c r="H50" s="151"/>
    </row>
  </sheetData>
  <mergeCells count="47">
    <mergeCell ref="A27:A28"/>
    <mergeCell ref="A26:H26"/>
    <mergeCell ref="A24:A25"/>
    <mergeCell ref="D24:D25"/>
    <mergeCell ref="F24:F25"/>
    <mergeCell ref="H24:H25"/>
    <mergeCell ref="B24:B25"/>
    <mergeCell ref="C24:C25"/>
    <mergeCell ref="E24:E25"/>
    <mergeCell ref="G24:G25"/>
    <mergeCell ref="A46:A47"/>
    <mergeCell ref="B46:B47"/>
    <mergeCell ref="B31:B32"/>
    <mergeCell ref="B27:B28"/>
    <mergeCell ref="A45:H45"/>
    <mergeCell ref="A35:H35"/>
    <mergeCell ref="A30:H30"/>
    <mergeCell ref="A40:H40"/>
    <mergeCell ref="A41:H41"/>
    <mergeCell ref="A42:H42"/>
    <mergeCell ref="A43:A44"/>
    <mergeCell ref="B43:B44"/>
    <mergeCell ref="C43:C44"/>
    <mergeCell ref="D43:D44"/>
    <mergeCell ref="E43:E44"/>
    <mergeCell ref="F43:F44"/>
    <mergeCell ref="G43:G44"/>
    <mergeCell ref="H43:H44"/>
    <mergeCell ref="A3:H3"/>
    <mergeCell ref="A4:H4"/>
    <mergeCell ref="A5:H5"/>
    <mergeCell ref="A6:A7"/>
    <mergeCell ref="D6:D7"/>
    <mergeCell ref="F6:F7"/>
    <mergeCell ref="H6:H7"/>
    <mergeCell ref="B6:B7"/>
    <mergeCell ref="C6:C7"/>
    <mergeCell ref="E6:E7"/>
    <mergeCell ref="G6:G7"/>
    <mergeCell ref="A8:H8"/>
    <mergeCell ref="A9:H9"/>
    <mergeCell ref="A21:H21"/>
    <mergeCell ref="A22:H22"/>
    <mergeCell ref="A23:H23"/>
    <mergeCell ref="A10:A17"/>
    <mergeCell ref="B10:B11"/>
    <mergeCell ref="B15:B16"/>
  </mergeCells>
  <pageMargins left="0.39370078740157483" right="0.39370078740157483" top="0.51181102362204722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D413"/>
  <sheetViews>
    <sheetView view="pageBreakPreview" topLeftCell="A394" zoomScaleNormal="100" zoomScaleSheetLayoutView="100" zoomScalePageLayoutView="71" workbookViewId="0">
      <selection activeCell="C149" sqref="C149"/>
    </sheetView>
  </sheetViews>
  <sheetFormatPr defaultRowHeight="24" customHeight="1"/>
  <cols>
    <col min="1" max="1" width="6.28515625" style="2" customWidth="1"/>
    <col min="2" max="2" width="24.85546875" style="52" customWidth="1"/>
    <col min="3" max="3" width="39.85546875" style="53" customWidth="1"/>
    <col min="4" max="4" width="10.5703125" style="52" customWidth="1"/>
    <col min="5" max="5" width="17" style="2" customWidth="1"/>
    <col min="6" max="6" width="12" style="2" customWidth="1"/>
    <col min="7" max="18" width="3.5703125" style="1" customWidth="1"/>
    <col min="19" max="19" width="3.5703125" style="8" customWidth="1"/>
    <col min="20" max="27" width="9.140625" style="1"/>
    <col min="28" max="28" width="13.140625" style="1" customWidth="1"/>
    <col min="29" max="29" width="9.140625" style="1"/>
    <col min="30" max="30" width="11.5703125" style="1" customWidth="1"/>
    <col min="31" max="16384" width="9.140625" style="1"/>
  </cols>
  <sheetData>
    <row r="2" spans="1:18" ht="24" customHeight="1">
      <c r="A2" s="4"/>
      <c r="B2" s="5"/>
      <c r="C2" s="5"/>
      <c r="D2" s="6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1" t="s">
        <v>95</v>
      </c>
      <c r="Q2" s="7"/>
      <c r="R2" s="7"/>
    </row>
    <row r="3" spans="1:18" ht="24" customHeight="1">
      <c r="A3" s="349" t="s">
        <v>174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</row>
    <row r="4" spans="1:18" ht="24" customHeight="1">
      <c r="A4" s="349" t="s">
        <v>235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</row>
    <row r="5" spans="1:18" ht="24" customHeight="1">
      <c r="A5" s="349" t="s">
        <v>30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</row>
    <row r="6" spans="1:18" ht="24" customHeight="1">
      <c r="A6" s="350" t="s">
        <v>44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158"/>
      <c r="M6" s="158"/>
      <c r="N6" s="158"/>
      <c r="O6" s="158"/>
      <c r="P6" s="158"/>
      <c r="Q6" s="158"/>
      <c r="R6" s="158"/>
    </row>
    <row r="7" spans="1:18" ht="24" customHeight="1">
      <c r="A7" s="262" t="s">
        <v>343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3"/>
      <c r="M7" s="263"/>
      <c r="N7" s="263"/>
      <c r="O7" s="263"/>
      <c r="P7" s="263"/>
      <c r="Q7" s="263"/>
      <c r="R7" s="263"/>
    </row>
    <row r="8" spans="1:18" ht="24" customHeight="1">
      <c r="A8" s="157" t="s">
        <v>118</v>
      </c>
      <c r="B8" s="157"/>
      <c r="C8" s="157"/>
      <c r="D8" s="157"/>
      <c r="E8" s="9"/>
      <c r="F8" s="9"/>
      <c r="G8" s="10"/>
      <c r="H8" s="10"/>
      <c r="I8" s="10"/>
      <c r="J8" s="157"/>
      <c r="K8" s="157"/>
      <c r="L8" s="158"/>
      <c r="M8" s="158"/>
      <c r="N8" s="158"/>
      <c r="O8" s="158"/>
      <c r="P8" s="158"/>
      <c r="Q8" s="158"/>
      <c r="R8" s="158"/>
    </row>
    <row r="9" spans="1:18" ht="24" customHeight="1">
      <c r="A9" s="11" t="s">
        <v>5</v>
      </c>
      <c r="B9" s="25" t="s">
        <v>6</v>
      </c>
      <c r="C9" s="25" t="s">
        <v>7</v>
      </c>
      <c r="D9" s="26" t="s">
        <v>4</v>
      </c>
      <c r="E9" s="25" t="s">
        <v>8</v>
      </c>
      <c r="F9" s="25" t="s">
        <v>9</v>
      </c>
      <c r="G9" s="351" t="s">
        <v>201</v>
      </c>
      <c r="H9" s="352"/>
      <c r="I9" s="353"/>
      <c r="J9" s="351" t="s">
        <v>314</v>
      </c>
      <c r="K9" s="352"/>
      <c r="L9" s="352"/>
      <c r="M9" s="352"/>
      <c r="N9" s="352"/>
      <c r="O9" s="352"/>
      <c r="P9" s="352"/>
      <c r="Q9" s="352"/>
      <c r="R9" s="353"/>
    </row>
    <row r="10" spans="1:18" ht="24" customHeight="1">
      <c r="A10" s="13" t="s">
        <v>10</v>
      </c>
      <c r="B10" s="23"/>
      <c r="C10" s="27" t="s">
        <v>11</v>
      </c>
      <c r="D10" s="28" t="s">
        <v>12</v>
      </c>
      <c r="E10" s="27" t="s">
        <v>13</v>
      </c>
      <c r="F10" s="27" t="s">
        <v>13</v>
      </c>
      <c r="G10" s="29" t="s">
        <v>14</v>
      </c>
      <c r="H10" s="30" t="s">
        <v>15</v>
      </c>
      <c r="I10" s="30" t="s">
        <v>16</v>
      </c>
      <c r="J10" s="29" t="s">
        <v>17</v>
      </c>
      <c r="K10" s="29" t="s">
        <v>18</v>
      </c>
      <c r="L10" s="29" t="s">
        <v>19</v>
      </c>
      <c r="M10" s="29" t="s">
        <v>20</v>
      </c>
      <c r="N10" s="29" t="s">
        <v>21</v>
      </c>
      <c r="O10" s="29" t="s">
        <v>22</v>
      </c>
      <c r="P10" s="29" t="s">
        <v>23</v>
      </c>
      <c r="Q10" s="29" t="s">
        <v>24</v>
      </c>
      <c r="R10" s="29" t="s">
        <v>25</v>
      </c>
    </row>
    <row r="11" spans="1:18" ht="24" customHeight="1">
      <c r="A11" s="31">
        <v>1</v>
      </c>
      <c r="B11" s="32" t="s">
        <v>119</v>
      </c>
      <c r="C11" s="32" t="s">
        <v>124</v>
      </c>
      <c r="D11" s="33">
        <v>30000</v>
      </c>
      <c r="E11" s="18" t="s">
        <v>33</v>
      </c>
      <c r="F11" s="18" t="s">
        <v>27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24" customHeight="1">
      <c r="A12" s="35"/>
      <c r="B12" s="36" t="s">
        <v>33</v>
      </c>
      <c r="C12" s="36"/>
      <c r="D12" s="37"/>
      <c r="E12" s="18"/>
      <c r="F12" s="1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24" customHeight="1">
      <c r="A13" s="35">
        <v>2</v>
      </c>
      <c r="B13" s="36" t="s">
        <v>120</v>
      </c>
      <c r="C13" s="39" t="s">
        <v>126</v>
      </c>
      <c r="D13" s="37">
        <v>285000</v>
      </c>
      <c r="E13" s="18" t="s">
        <v>33</v>
      </c>
      <c r="F13" s="18" t="s">
        <v>27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24" customHeight="1">
      <c r="A14" s="35"/>
      <c r="B14" s="36" t="s">
        <v>142</v>
      </c>
      <c r="C14" s="39"/>
      <c r="D14" s="37"/>
      <c r="E14" s="18"/>
      <c r="F14" s="1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24" customHeight="1">
      <c r="A15" s="35">
        <v>3</v>
      </c>
      <c r="B15" s="36" t="s">
        <v>121</v>
      </c>
      <c r="C15" s="39" t="s">
        <v>125</v>
      </c>
      <c r="D15" s="37">
        <v>12500000</v>
      </c>
      <c r="E15" s="18" t="s">
        <v>33</v>
      </c>
      <c r="F15" s="18" t="s">
        <v>27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ht="24" customHeight="1">
      <c r="A16" s="35"/>
      <c r="B16" s="36"/>
      <c r="C16" s="39"/>
      <c r="D16" s="37"/>
      <c r="E16" s="18"/>
      <c r="F16" s="1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4" customHeight="1">
      <c r="A17" s="35">
        <v>4</v>
      </c>
      <c r="B17" s="36" t="s">
        <v>122</v>
      </c>
      <c r="C17" s="39" t="s">
        <v>127</v>
      </c>
      <c r="D17" s="37">
        <v>2602000</v>
      </c>
      <c r="E17" s="18" t="s">
        <v>33</v>
      </c>
      <c r="F17" s="18" t="s">
        <v>27</v>
      </c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</row>
    <row r="18" spans="1:18" ht="24" customHeight="1">
      <c r="A18" s="35"/>
      <c r="B18" s="36"/>
      <c r="C18" s="39"/>
      <c r="D18" s="37"/>
      <c r="E18" s="18"/>
      <c r="F18" s="1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</row>
    <row r="19" spans="1:18" ht="24" customHeight="1">
      <c r="A19" s="35">
        <v>5</v>
      </c>
      <c r="B19" s="36" t="s">
        <v>179</v>
      </c>
      <c r="C19" s="39" t="s">
        <v>128</v>
      </c>
      <c r="D19" s="33">
        <v>150000</v>
      </c>
      <c r="E19" s="18" t="s">
        <v>33</v>
      </c>
      <c r="F19" s="18" t="s">
        <v>27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</row>
    <row r="20" spans="1:18" ht="24" customHeight="1">
      <c r="A20" s="35"/>
      <c r="B20" s="36" t="s">
        <v>180</v>
      </c>
      <c r="C20" s="39"/>
      <c r="D20" s="40"/>
      <c r="E20" s="18"/>
      <c r="F20" s="1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</row>
    <row r="21" spans="1:18" ht="24" customHeight="1">
      <c r="A21" s="35">
        <v>6</v>
      </c>
      <c r="B21" s="36" t="s">
        <v>123</v>
      </c>
      <c r="C21" s="39" t="s">
        <v>129</v>
      </c>
      <c r="D21" s="40">
        <v>5000</v>
      </c>
      <c r="E21" s="18" t="s">
        <v>33</v>
      </c>
      <c r="F21" s="18" t="s">
        <v>27</v>
      </c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</row>
    <row r="22" spans="1:18" ht="24" customHeight="1">
      <c r="A22" s="41"/>
      <c r="B22" s="42"/>
      <c r="C22" s="43"/>
      <c r="D22" s="44"/>
      <c r="E22" s="45"/>
      <c r="F22" s="45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24" customHeight="1">
      <c r="A23" s="4"/>
      <c r="B23" s="5"/>
      <c r="C23" s="5"/>
      <c r="D23" s="6"/>
      <c r="E23" s="4"/>
      <c r="F23" s="4"/>
      <c r="G23" s="5"/>
      <c r="H23" s="5"/>
      <c r="I23" s="5"/>
      <c r="J23" s="5"/>
      <c r="K23" s="5"/>
      <c r="L23" s="5"/>
      <c r="M23" s="5"/>
      <c r="N23" s="5"/>
      <c r="O23" s="5"/>
      <c r="P23" s="1" t="s">
        <v>95</v>
      </c>
      <c r="Q23" s="7"/>
      <c r="R23" s="7"/>
    </row>
    <row r="24" spans="1:18" ht="24" customHeight="1">
      <c r="A24" s="349" t="s">
        <v>174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</row>
    <row r="25" spans="1:18" ht="24" customHeight="1">
      <c r="A25" s="349" t="s">
        <v>235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</row>
    <row r="26" spans="1:18" ht="24" customHeight="1">
      <c r="A26" s="349" t="s">
        <v>30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</row>
    <row r="27" spans="1:18" ht="24" customHeight="1">
      <c r="A27" s="350" t="s">
        <v>44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158"/>
      <c r="M27" s="158"/>
      <c r="N27" s="158"/>
      <c r="O27" s="158"/>
      <c r="P27" s="158"/>
      <c r="Q27" s="158"/>
      <c r="R27" s="158"/>
    </row>
    <row r="28" spans="1:18" ht="24" customHeight="1">
      <c r="A28" s="262" t="s">
        <v>344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3"/>
      <c r="M28" s="263"/>
      <c r="N28" s="263"/>
      <c r="O28" s="263"/>
      <c r="P28" s="263"/>
      <c r="Q28" s="263"/>
      <c r="R28" s="263"/>
    </row>
    <row r="29" spans="1:18" ht="24" customHeight="1">
      <c r="A29" s="160" t="s">
        <v>139</v>
      </c>
      <c r="B29" s="157"/>
      <c r="C29" s="157"/>
      <c r="D29" s="157"/>
      <c r="E29" s="9"/>
      <c r="F29" s="9"/>
      <c r="G29" s="10"/>
      <c r="H29" s="10"/>
      <c r="I29" s="10"/>
      <c r="J29" s="157"/>
      <c r="K29" s="157"/>
      <c r="L29" s="158"/>
      <c r="M29" s="158"/>
      <c r="N29" s="158"/>
      <c r="O29" s="158"/>
      <c r="P29" s="158"/>
      <c r="Q29" s="158"/>
      <c r="R29" s="158"/>
    </row>
    <row r="30" spans="1:18" ht="24" customHeight="1">
      <c r="A30" s="11" t="s">
        <v>5</v>
      </c>
      <c r="B30" s="11" t="s">
        <v>6</v>
      </c>
      <c r="C30" s="11" t="s">
        <v>7</v>
      </c>
      <c r="D30" s="12" t="s">
        <v>4</v>
      </c>
      <c r="E30" s="11" t="s">
        <v>8</v>
      </c>
      <c r="F30" s="11" t="s">
        <v>9</v>
      </c>
      <c r="G30" s="351" t="s">
        <v>201</v>
      </c>
      <c r="H30" s="352"/>
      <c r="I30" s="353"/>
      <c r="J30" s="351" t="s">
        <v>314</v>
      </c>
      <c r="K30" s="352"/>
      <c r="L30" s="352"/>
      <c r="M30" s="352"/>
      <c r="N30" s="352"/>
      <c r="O30" s="352"/>
      <c r="P30" s="352"/>
      <c r="Q30" s="352"/>
      <c r="R30" s="353"/>
    </row>
    <row r="31" spans="1:18" ht="24" customHeight="1">
      <c r="A31" s="13" t="s">
        <v>10</v>
      </c>
      <c r="B31" s="14"/>
      <c r="C31" s="13" t="s">
        <v>11</v>
      </c>
      <c r="D31" s="15" t="s">
        <v>12</v>
      </c>
      <c r="E31" s="13" t="s">
        <v>13</v>
      </c>
      <c r="F31" s="13" t="s">
        <v>13</v>
      </c>
      <c r="G31" s="16" t="s">
        <v>14</v>
      </c>
      <c r="H31" s="17" t="s">
        <v>15</v>
      </c>
      <c r="I31" s="17" t="s">
        <v>16</v>
      </c>
      <c r="J31" s="16" t="s">
        <v>17</v>
      </c>
      <c r="K31" s="16" t="s">
        <v>18</v>
      </c>
      <c r="L31" s="16" t="s">
        <v>19</v>
      </c>
      <c r="M31" s="16" t="s">
        <v>20</v>
      </c>
      <c r="N31" s="16" t="s">
        <v>21</v>
      </c>
      <c r="O31" s="16" t="s">
        <v>22</v>
      </c>
      <c r="P31" s="16" t="s">
        <v>23</v>
      </c>
      <c r="Q31" s="16" t="s">
        <v>24</v>
      </c>
      <c r="R31" s="16" t="s">
        <v>25</v>
      </c>
    </row>
    <row r="32" spans="1:18" ht="24" customHeight="1">
      <c r="A32" s="31">
        <v>1</v>
      </c>
      <c r="B32" s="32" t="s">
        <v>137</v>
      </c>
      <c r="C32" s="167" t="s">
        <v>261</v>
      </c>
      <c r="D32" s="33">
        <v>100000</v>
      </c>
      <c r="E32" s="18" t="s">
        <v>33</v>
      </c>
      <c r="F32" s="18" t="s">
        <v>27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ht="24" customHeight="1">
      <c r="A33" s="35"/>
      <c r="B33" s="36" t="s">
        <v>138</v>
      </c>
      <c r="C33" s="167" t="s">
        <v>262</v>
      </c>
      <c r="D33" s="37"/>
      <c r="E33" s="18"/>
      <c r="F33" s="1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spans="1:18" ht="24" customHeight="1">
      <c r="A34" s="35"/>
      <c r="B34" s="36"/>
      <c r="C34" s="83" t="s">
        <v>263</v>
      </c>
      <c r="D34" s="37"/>
      <c r="E34" s="18"/>
      <c r="F34" s="1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</row>
    <row r="35" spans="1:18" ht="15.75" customHeight="1">
      <c r="A35" s="119"/>
      <c r="B35" s="122"/>
      <c r="C35" s="121"/>
      <c r="D35" s="122"/>
      <c r="E35" s="119"/>
      <c r="F35" s="11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</row>
    <row r="36" spans="1:18" ht="15.75" customHeight="1">
      <c r="A36" s="45"/>
      <c r="B36" s="44"/>
      <c r="C36" s="86"/>
      <c r="D36" s="44"/>
      <c r="E36" s="45"/>
      <c r="F36" s="45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30" customHeight="1"/>
    <row r="42" spans="1:18" ht="27.75" customHeight="1"/>
    <row r="43" spans="1:18" ht="15.75" customHeight="1"/>
    <row r="44" spans="1:18" ht="25.5" customHeight="1"/>
    <row r="45" spans="1:18" ht="25.5" customHeight="1"/>
    <row r="46" spans="1:18" ht="25.5" customHeight="1"/>
    <row r="47" spans="1:18" ht="16.5" customHeight="1"/>
    <row r="48" spans="1:18" ht="24" customHeight="1">
      <c r="A48" s="4"/>
      <c r="B48" s="5"/>
      <c r="C48" s="5"/>
      <c r="D48" s="6"/>
      <c r="E48" s="4"/>
      <c r="F48" s="4"/>
      <c r="G48" s="5"/>
      <c r="H48" s="5"/>
      <c r="I48" s="5"/>
      <c r="J48" s="5"/>
      <c r="K48" s="5"/>
      <c r="L48" s="5"/>
      <c r="M48" s="5"/>
      <c r="N48" s="5"/>
      <c r="O48" s="5"/>
      <c r="P48" s="1" t="s">
        <v>95</v>
      </c>
      <c r="Q48" s="7"/>
      <c r="R48" s="7"/>
    </row>
    <row r="49" spans="1:19" ht="24" customHeight="1">
      <c r="A49" s="349" t="s">
        <v>174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9" ht="24" customHeight="1">
      <c r="A50" s="349" t="s">
        <v>235</v>
      </c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9" ht="24" customHeight="1">
      <c r="A51" s="349" t="s">
        <v>30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</row>
    <row r="52" spans="1:19" ht="24" customHeight="1">
      <c r="A52" s="350" t="s">
        <v>44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158"/>
      <c r="M52" s="158"/>
      <c r="N52" s="158"/>
      <c r="O52" s="158"/>
      <c r="P52" s="158"/>
      <c r="Q52" s="158"/>
      <c r="R52" s="158"/>
    </row>
    <row r="53" spans="1:19" ht="24" customHeight="1">
      <c r="A53" s="354" t="s">
        <v>342</v>
      </c>
      <c r="B53" s="354"/>
      <c r="C53" s="354"/>
      <c r="D53" s="354"/>
      <c r="E53" s="354"/>
      <c r="F53" s="354"/>
      <c r="G53" s="354"/>
      <c r="H53" s="354"/>
      <c r="I53" s="354"/>
      <c r="J53" s="354"/>
      <c r="K53" s="354"/>
      <c r="L53" s="354"/>
      <c r="M53" s="354"/>
      <c r="N53" s="354"/>
      <c r="O53" s="354"/>
      <c r="P53" s="354"/>
      <c r="Q53" s="354"/>
      <c r="R53" s="354"/>
    </row>
    <row r="54" spans="1:19" ht="24" customHeight="1">
      <c r="A54" s="157" t="s">
        <v>115</v>
      </c>
      <c r="B54" s="157"/>
      <c r="C54" s="157"/>
      <c r="D54" s="157"/>
      <c r="E54" s="9"/>
      <c r="F54" s="9"/>
      <c r="G54" s="10"/>
      <c r="H54" s="10"/>
      <c r="I54" s="10"/>
      <c r="J54" s="157"/>
      <c r="K54" s="157"/>
      <c r="L54" s="158"/>
      <c r="M54" s="158"/>
      <c r="N54" s="158"/>
      <c r="O54" s="158"/>
      <c r="P54" s="158"/>
      <c r="Q54" s="158"/>
      <c r="R54" s="158"/>
    </row>
    <row r="55" spans="1:19" ht="24" customHeight="1">
      <c r="A55" s="11" t="s">
        <v>5</v>
      </c>
      <c r="B55" s="11" t="s">
        <v>6</v>
      </c>
      <c r="C55" s="11" t="s">
        <v>7</v>
      </c>
      <c r="D55" s="12" t="s">
        <v>4</v>
      </c>
      <c r="E55" s="11" t="s">
        <v>8</v>
      </c>
      <c r="F55" s="11" t="s">
        <v>9</v>
      </c>
      <c r="G55" s="351" t="s">
        <v>201</v>
      </c>
      <c r="H55" s="352"/>
      <c r="I55" s="353"/>
      <c r="J55" s="351" t="s">
        <v>314</v>
      </c>
      <c r="K55" s="352"/>
      <c r="L55" s="352"/>
      <c r="M55" s="352"/>
      <c r="N55" s="352"/>
      <c r="O55" s="352"/>
      <c r="P55" s="352"/>
      <c r="Q55" s="352"/>
      <c r="R55" s="353"/>
    </row>
    <row r="56" spans="1:19" ht="24" customHeight="1">
      <c r="A56" s="13" t="s">
        <v>10</v>
      </c>
      <c r="B56" s="14"/>
      <c r="C56" s="13" t="s">
        <v>11</v>
      </c>
      <c r="D56" s="15" t="s">
        <v>12</v>
      </c>
      <c r="E56" s="13" t="s">
        <v>13</v>
      </c>
      <c r="F56" s="13" t="s">
        <v>13</v>
      </c>
      <c r="G56" s="16" t="s">
        <v>14</v>
      </c>
      <c r="H56" s="17" t="s">
        <v>15</v>
      </c>
      <c r="I56" s="17" t="s">
        <v>16</v>
      </c>
      <c r="J56" s="16" t="s">
        <v>17</v>
      </c>
      <c r="K56" s="16" t="s">
        <v>18</v>
      </c>
      <c r="L56" s="16" t="s">
        <v>19</v>
      </c>
      <c r="M56" s="16" t="s">
        <v>20</v>
      </c>
      <c r="N56" s="16" t="s">
        <v>21</v>
      </c>
      <c r="O56" s="16" t="s">
        <v>22</v>
      </c>
      <c r="P56" s="16" t="s">
        <v>23</v>
      </c>
      <c r="Q56" s="16" t="s">
        <v>24</v>
      </c>
      <c r="R56" s="16" t="s">
        <v>25</v>
      </c>
    </row>
    <row r="57" spans="1:19" ht="24" customHeight="1">
      <c r="A57" s="18">
        <v>1</v>
      </c>
      <c r="B57" s="38" t="s">
        <v>66</v>
      </c>
      <c r="C57" s="38" t="s">
        <v>83</v>
      </c>
      <c r="D57" s="37">
        <v>50000</v>
      </c>
      <c r="E57" s="18" t="s">
        <v>34</v>
      </c>
      <c r="F57" s="18" t="s">
        <v>27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47"/>
    </row>
    <row r="58" spans="1:19" ht="24" customHeight="1">
      <c r="A58" s="18"/>
      <c r="B58" s="38" t="s">
        <v>67</v>
      </c>
      <c r="C58" s="38" t="s">
        <v>82</v>
      </c>
      <c r="D58" s="37"/>
      <c r="E58" s="18"/>
      <c r="F58" s="1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</row>
    <row r="59" spans="1:19" ht="24" customHeight="1">
      <c r="A59" s="18">
        <v>2</v>
      </c>
      <c r="B59" s="38" t="s">
        <v>71</v>
      </c>
      <c r="C59" s="38" t="s">
        <v>84</v>
      </c>
      <c r="D59" s="37">
        <v>15000</v>
      </c>
      <c r="E59" s="18" t="s">
        <v>35</v>
      </c>
      <c r="F59" s="18" t="s">
        <v>34</v>
      </c>
      <c r="G59" s="38"/>
      <c r="H59" s="38"/>
      <c r="I59" s="38"/>
      <c r="J59" s="38"/>
      <c r="K59" s="38"/>
      <c r="L59" s="38"/>
      <c r="M59" s="38"/>
      <c r="N59" s="38"/>
      <c r="O59" s="38"/>
      <c r="P59" s="48"/>
      <c r="Q59" s="48"/>
      <c r="R59" s="48"/>
    </row>
    <row r="60" spans="1:19" ht="24" customHeight="1">
      <c r="A60" s="49"/>
      <c r="B60" s="38" t="s">
        <v>236</v>
      </c>
      <c r="C60" s="38"/>
      <c r="D60" s="37"/>
      <c r="E60" s="18" t="s">
        <v>28</v>
      </c>
      <c r="F60" s="1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</row>
    <row r="61" spans="1:19" ht="24" customHeight="1">
      <c r="A61" s="49"/>
      <c r="B61" s="38" t="s">
        <v>117</v>
      </c>
      <c r="C61" s="38"/>
      <c r="D61" s="37"/>
      <c r="E61" s="18"/>
      <c r="F61" s="1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</row>
    <row r="62" spans="1:19" ht="24" customHeight="1">
      <c r="A62" s="18">
        <v>3</v>
      </c>
      <c r="B62" s="38" t="s">
        <v>71</v>
      </c>
      <c r="C62" s="38" t="s">
        <v>84</v>
      </c>
      <c r="D62" s="37">
        <v>15000</v>
      </c>
      <c r="E62" s="18" t="s">
        <v>35</v>
      </c>
      <c r="F62" s="18" t="s">
        <v>34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</row>
    <row r="63" spans="1:19" ht="24" customHeight="1">
      <c r="A63" s="49"/>
      <c r="B63" s="38" t="s">
        <v>236</v>
      </c>
      <c r="C63" s="38"/>
      <c r="D63" s="37"/>
      <c r="E63" s="18" t="s">
        <v>28</v>
      </c>
      <c r="F63" s="1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1:19" ht="24" customHeight="1">
      <c r="A64" s="49"/>
      <c r="B64" s="38" t="s">
        <v>116</v>
      </c>
      <c r="C64" s="38"/>
      <c r="D64" s="37"/>
      <c r="E64" s="18"/>
      <c r="F64" s="1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</row>
    <row r="65" spans="1:18" ht="24" customHeight="1">
      <c r="A65" s="35">
        <v>4</v>
      </c>
      <c r="B65" s="36" t="s">
        <v>68</v>
      </c>
      <c r="C65" s="50" t="s">
        <v>105</v>
      </c>
      <c r="D65" s="37">
        <v>500000</v>
      </c>
      <c r="E65" s="18" t="s">
        <v>29</v>
      </c>
      <c r="F65" s="18" t="s">
        <v>27</v>
      </c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</row>
    <row r="66" spans="1:18" ht="24" customHeight="1">
      <c r="A66" s="35"/>
      <c r="B66" s="36" t="s">
        <v>30</v>
      </c>
      <c r="C66" s="163" t="s">
        <v>104</v>
      </c>
      <c r="D66" s="37"/>
      <c r="E66" s="18"/>
      <c r="F66" s="1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</row>
    <row r="67" spans="1:18" ht="24" customHeight="1">
      <c r="A67" s="119">
        <v>5</v>
      </c>
      <c r="B67" s="120" t="s">
        <v>202</v>
      </c>
      <c r="C67" s="161" t="s">
        <v>240</v>
      </c>
      <c r="D67" s="40">
        <v>50000</v>
      </c>
      <c r="E67" s="18" t="s">
        <v>29</v>
      </c>
      <c r="F67" s="18" t="s">
        <v>27</v>
      </c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 ht="24" customHeight="1">
      <c r="A68" s="18"/>
      <c r="B68" s="72" t="s">
        <v>237</v>
      </c>
      <c r="C68" s="162" t="s">
        <v>237</v>
      </c>
      <c r="D68" s="33"/>
      <c r="E68" s="18"/>
      <c r="F68" s="1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</row>
    <row r="69" spans="1:18" ht="24" customHeight="1">
      <c r="A69" s="18">
        <v>6</v>
      </c>
      <c r="B69" s="72" t="s">
        <v>238</v>
      </c>
      <c r="C69" s="161" t="s">
        <v>242</v>
      </c>
      <c r="D69" s="33">
        <v>5000</v>
      </c>
      <c r="E69" s="18" t="s">
        <v>29</v>
      </c>
      <c r="F69" s="18" t="s">
        <v>27</v>
      </c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</row>
    <row r="70" spans="1:18" ht="13.5" customHeight="1">
      <c r="A70" s="14"/>
      <c r="B70" s="76" t="s">
        <v>239</v>
      </c>
      <c r="C70" s="164" t="s">
        <v>241</v>
      </c>
      <c r="D70" s="60"/>
      <c r="E70" s="14"/>
      <c r="F70" s="14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</row>
    <row r="71" spans="1:18" ht="24" customHeight="1">
      <c r="P71" s="1" t="s">
        <v>95</v>
      </c>
      <c r="Q71" s="7"/>
      <c r="R71" s="7"/>
    </row>
    <row r="72" spans="1:18" ht="24" customHeight="1">
      <c r="A72" s="349" t="s">
        <v>174</v>
      </c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/>
      <c r="R72" s="349"/>
    </row>
    <row r="73" spans="1:18" ht="24" customHeight="1">
      <c r="A73" s="349" t="s">
        <v>235</v>
      </c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</row>
    <row r="74" spans="1:18" ht="24" customHeight="1">
      <c r="A74" s="349" t="s">
        <v>30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</row>
    <row r="75" spans="1:18" ht="24" customHeight="1">
      <c r="A75" s="350" t="s">
        <v>44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158"/>
      <c r="M75" s="158"/>
      <c r="N75" s="158"/>
      <c r="O75" s="158"/>
      <c r="P75" s="158"/>
      <c r="Q75" s="158"/>
      <c r="R75" s="158"/>
    </row>
    <row r="76" spans="1:18" ht="24" customHeight="1">
      <c r="A76" s="262" t="s">
        <v>345</v>
      </c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3"/>
      <c r="M76" s="263"/>
      <c r="N76" s="263"/>
      <c r="O76" s="263"/>
      <c r="P76" s="263"/>
      <c r="Q76" s="263"/>
      <c r="R76" s="263"/>
    </row>
    <row r="77" spans="1:18" ht="24" customHeight="1">
      <c r="A77" s="157" t="s">
        <v>97</v>
      </c>
      <c r="B77" s="157"/>
      <c r="C77" s="157"/>
      <c r="D77" s="157"/>
      <c r="E77" s="9"/>
      <c r="F77" s="9"/>
      <c r="G77" s="10"/>
      <c r="H77" s="10"/>
      <c r="I77" s="10"/>
      <c r="J77" s="157"/>
      <c r="K77" s="157"/>
      <c r="L77" s="158"/>
      <c r="M77" s="158"/>
      <c r="N77" s="158"/>
      <c r="O77" s="158"/>
      <c r="P77" s="158"/>
      <c r="Q77" s="158"/>
      <c r="R77" s="158"/>
    </row>
    <row r="78" spans="1:18" ht="24" customHeight="1">
      <c r="A78" s="11" t="s">
        <v>5</v>
      </c>
      <c r="B78" s="25" t="s">
        <v>6</v>
      </c>
      <c r="C78" s="25" t="s">
        <v>7</v>
      </c>
      <c r="D78" s="26" t="s">
        <v>4</v>
      </c>
      <c r="E78" s="25" t="s">
        <v>8</v>
      </c>
      <c r="F78" s="25" t="s">
        <v>9</v>
      </c>
      <c r="G78" s="351" t="s">
        <v>201</v>
      </c>
      <c r="H78" s="352"/>
      <c r="I78" s="353"/>
      <c r="J78" s="351" t="s">
        <v>314</v>
      </c>
      <c r="K78" s="352"/>
      <c r="L78" s="352"/>
      <c r="M78" s="352"/>
      <c r="N78" s="352"/>
      <c r="O78" s="352"/>
      <c r="P78" s="352"/>
      <c r="Q78" s="352"/>
      <c r="R78" s="353"/>
    </row>
    <row r="79" spans="1:18" ht="24" customHeight="1">
      <c r="A79" s="13" t="s">
        <v>10</v>
      </c>
      <c r="B79" s="23"/>
      <c r="C79" s="27" t="s">
        <v>11</v>
      </c>
      <c r="D79" s="28" t="s">
        <v>12</v>
      </c>
      <c r="E79" s="27" t="s">
        <v>13</v>
      </c>
      <c r="F79" s="27" t="s">
        <v>13</v>
      </c>
      <c r="G79" s="29" t="s">
        <v>14</v>
      </c>
      <c r="H79" s="30" t="s">
        <v>15</v>
      </c>
      <c r="I79" s="30" t="s">
        <v>16</v>
      </c>
      <c r="J79" s="29" t="s">
        <v>17</v>
      </c>
      <c r="K79" s="29" t="s">
        <v>18</v>
      </c>
      <c r="L79" s="29" t="s">
        <v>19</v>
      </c>
      <c r="M79" s="29" t="s">
        <v>20</v>
      </c>
      <c r="N79" s="29" t="s">
        <v>21</v>
      </c>
      <c r="O79" s="29" t="s">
        <v>22</v>
      </c>
      <c r="P79" s="29" t="s">
        <v>23</v>
      </c>
      <c r="Q79" s="29" t="s">
        <v>24</v>
      </c>
      <c r="R79" s="29" t="s">
        <v>25</v>
      </c>
    </row>
    <row r="80" spans="1:18" ht="24" customHeight="1">
      <c r="A80" s="18">
        <v>1</v>
      </c>
      <c r="B80" s="19" t="s">
        <v>38</v>
      </c>
      <c r="C80" s="19" t="s">
        <v>76</v>
      </c>
      <c r="D80" s="54">
        <v>2699200</v>
      </c>
      <c r="E80" s="21" t="s">
        <v>40</v>
      </c>
      <c r="F80" s="21" t="s">
        <v>31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</row>
    <row r="81" spans="1:18" ht="24" customHeight="1">
      <c r="A81" s="18"/>
      <c r="B81" s="19" t="s">
        <v>39</v>
      </c>
      <c r="C81" s="55" t="s">
        <v>78</v>
      </c>
      <c r="D81" s="54"/>
      <c r="E81" s="21" t="s">
        <v>33</v>
      </c>
      <c r="F81" s="21" t="s">
        <v>40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</row>
    <row r="82" spans="1:18" ht="24" customHeight="1">
      <c r="A82" s="18"/>
      <c r="B82" s="19"/>
      <c r="C82" s="19" t="s">
        <v>77</v>
      </c>
      <c r="D82" s="54"/>
      <c r="E82" s="21"/>
      <c r="F82" s="56" t="s">
        <v>41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spans="1:18" ht="24" customHeight="1">
      <c r="A83" s="18">
        <v>2</v>
      </c>
      <c r="B83" s="36" t="s">
        <v>80</v>
      </c>
      <c r="C83" s="57" t="s">
        <v>98</v>
      </c>
      <c r="D83" s="33">
        <v>1484015</v>
      </c>
      <c r="E83" s="21" t="s">
        <v>163</v>
      </c>
      <c r="F83" s="21" t="s">
        <v>31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</row>
    <row r="84" spans="1:18" ht="24" customHeight="1">
      <c r="A84" s="18"/>
      <c r="B84" s="36" t="s">
        <v>79</v>
      </c>
      <c r="C84" s="57" t="s">
        <v>99</v>
      </c>
      <c r="D84" s="33"/>
      <c r="E84" s="21" t="s">
        <v>161</v>
      </c>
      <c r="F84" s="21" t="s">
        <v>42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</row>
    <row r="85" spans="1:18" ht="24" customHeight="1">
      <c r="A85" s="18"/>
      <c r="B85" s="36" t="s">
        <v>249</v>
      </c>
      <c r="C85" s="57"/>
      <c r="D85" s="33"/>
      <c r="E85" s="21" t="s">
        <v>162</v>
      </c>
      <c r="F85" s="21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</row>
    <row r="86" spans="1:18" ht="24" customHeight="1">
      <c r="A86" s="18">
        <v>3</v>
      </c>
      <c r="B86" s="36" t="s">
        <v>80</v>
      </c>
      <c r="C86" s="57" t="s">
        <v>100</v>
      </c>
      <c r="D86" s="33">
        <v>383214</v>
      </c>
      <c r="E86" s="21" t="s">
        <v>163</v>
      </c>
      <c r="F86" s="21" t="s">
        <v>31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</row>
    <row r="87" spans="1:18" ht="24" customHeight="1">
      <c r="A87" s="18"/>
      <c r="B87" s="36" t="s">
        <v>79</v>
      </c>
      <c r="C87" s="57" t="s">
        <v>101</v>
      </c>
      <c r="D87" s="33"/>
      <c r="E87" s="21" t="s">
        <v>161</v>
      </c>
      <c r="F87" s="21" t="s">
        <v>42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</row>
    <row r="88" spans="1:18" ht="24" customHeight="1">
      <c r="A88" s="18"/>
      <c r="B88" s="58" t="s">
        <v>144</v>
      </c>
      <c r="C88" s="57"/>
      <c r="D88" s="33"/>
      <c r="E88" s="21" t="s">
        <v>162</v>
      </c>
      <c r="F88" s="21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ht="24" customHeight="1">
      <c r="A89" s="18">
        <v>4</v>
      </c>
      <c r="B89" s="36" t="s">
        <v>80</v>
      </c>
      <c r="C89" s="57" t="s">
        <v>155</v>
      </c>
      <c r="D89" s="33">
        <v>95030</v>
      </c>
      <c r="E89" s="21" t="s">
        <v>163</v>
      </c>
      <c r="F89" s="21" t="s">
        <v>31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</row>
    <row r="90" spans="1:18" ht="24" customHeight="1">
      <c r="A90" s="18"/>
      <c r="B90" s="36" t="s">
        <v>79</v>
      </c>
      <c r="C90" s="57" t="s">
        <v>156</v>
      </c>
      <c r="D90" s="33"/>
      <c r="E90" s="21" t="s">
        <v>161</v>
      </c>
      <c r="F90" s="21" t="s">
        <v>42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</row>
    <row r="91" spans="1:18" ht="21.75" customHeight="1">
      <c r="A91" s="18"/>
      <c r="B91" s="36" t="s">
        <v>250</v>
      </c>
      <c r="C91" s="57"/>
      <c r="D91" s="33"/>
      <c r="E91" s="21" t="s">
        <v>162</v>
      </c>
      <c r="F91" s="56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</row>
    <row r="92" spans="1:18" ht="21.75" customHeight="1">
      <c r="A92" s="18"/>
      <c r="B92" s="36" t="s">
        <v>251</v>
      </c>
      <c r="C92" s="57"/>
      <c r="D92" s="33"/>
      <c r="E92" s="21"/>
      <c r="F92" s="56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</row>
    <row r="93" spans="1:18" ht="21" customHeight="1">
      <c r="A93" s="14"/>
      <c r="B93" s="42" t="s">
        <v>154</v>
      </c>
      <c r="C93" s="165"/>
      <c r="D93" s="60"/>
      <c r="E93" s="23"/>
      <c r="F93" s="166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t="24" customHeight="1">
      <c r="A94" s="4"/>
      <c r="B94" s="5"/>
      <c r="C94" s="5"/>
      <c r="D94" s="6"/>
      <c r="E94" s="4"/>
      <c r="F94" s="4"/>
      <c r="G94" s="5"/>
      <c r="H94" s="5"/>
      <c r="I94" s="5"/>
      <c r="J94" s="5"/>
      <c r="K94" s="5"/>
      <c r="L94" s="5"/>
      <c r="M94" s="5"/>
      <c r="N94" s="5"/>
      <c r="O94" s="5"/>
      <c r="P94" s="1" t="s">
        <v>95</v>
      </c>
      <c r="Q94" s="7"/>
      <c r="R94" s="7"/>
    </row>
    <row r="95" spans="1:18" ht="24" customHeight="1">
      <c r="A95" s="349" t="s">
        <v>174</v>
      </c>
      <c r="B95" s="349"/>
      <c r="C95" s="349"/>
      <c r="D95" s="349"/>
      <c r="E95" s="349"/>
      <c r="F95" s="349"/>
      <c r="G95" s="349"/>
      <c r="H95" s="349"/>
      <c r="I95" s="349"/>
      <c r="J95" s="349"/>
      <c r="K95" s="349"/>
      <c r="L95" s="349"/>
      <c r="M95" s="349"/>
      <c r="N95" s="349"/>
      <c r="O95" s="349"/>
      <c r="P95" s="349"/>
      <c r="Q95" s="349"/>
      <c r="R95" s="349"/>
    </row>
    <row r="96" spans="1:18" ht="24" customHeight="1">
      <c r="A96" s="349" t="s">
        <v>235</v>
      </c>
      <c r="B96" s="349"/>
      <c r="C96" s="349"/>
      <c r="D96" s="349"/>
      <c r="E96" s="349"/>
      <c r="F96" s="349"/>
      <c r="G96" s="349"/>
      <c r="H96" s="349"/>
      <c r="I96" s="349"/>
      <c r="J96" s="349"/>
      <c r="K96" s="349"/>
      <c r="L96" s="349"/>
      <c r="M96" s="349"/>
      <c r="N96" s="349"/>
      <c r="O96" s="349"/>
      <c r="P96" s="349"/>
      <c r="Q96" s="349"/>
      <c r="R96" s="349"/>
    </row>
    <row r="97" spans="1:18" ht="24" customHeight="1">
      <c r="A97" s="349" t="s">
        <v>30</v>
      </c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</row>
    <row r="98" spans="1:18" ht="24" customHeight="1">
      <c r="A98" s="350" t="s">
        <v>44</v>
      </c>
      <c r="B98" s="350"/>
      <c r="C98" s="350"/>
      <c r="D98" s="350"/>
      <c r="E98" s="350"/>
      <c r="F98" s="350"/>
      <c r="G98" s="350"/>
      <c r="H98" s="350"/>
      <c r="I98" s="350"/>
      <c r="J98" s="350"/>
      <c r="K98" s="350"/>
      <c r="L98" s="158"/>
      <c r="M98" s="158"/>
      <c r="N98" s="158"/>
      <c r="O98" s="158"/>
      <c r="P98" s="158"/>
      <c r="Q98" s="158"/>
      <c r="R98" s="158"/>
    </row>
    <row r="99" spans="1:18" ht="24" customHeight="1">
      <c r="A99" s="262" t="s">
        <v>345</v>
      </c>
      <c r="B99" s="262"/>
      <c r="C99" s="262"/>
      <c r="D99" s="262"/>
      <c r="E99" s="262"/>
      <c r="F99" s="262"/>
      <c r="G99" s="262"/>
      <c r="H99" s="262"/>
      <c r="I99" s="262"/>
      <c r="J99" s="262"/>
      <c r="K99" s="262"/>
      <c r="L99" s="263"/>
      <c r="M99" s="263"/>
      <c r="N99" s="263"/>
      <c r="O99" s="263"/>
      <c r="P99" s="263"/>
      <c r="Q99" s="263"/>
      <c r="R99" s="263"/>
    </row>
    <row r="100" spans="1:18" ht="24" customHeight="1">
      <c r="A100" s="157" t="s">
        <v>97</v>
      </c>
      <c r="B100" s="157"/>
      <c r="C100" s="157"/>
      <c r="D100" s="157"/>
      <c r="E100" s="9"/>
      <c r="F100" s="9"/>
      <c r="G100" s="10"/>
      <c r="H100" s="10"/>
      <c r="I100" s="10"/>
      <c r="J100" s="157"/>
      <c r="K100" s="157"/>
      <c r="L100" s="158"/>
      <c r="M100" s="158"/>
      <c r="N100" s="158"/>
      <c r="O100" s="158"/>
      <c r="P100" s="158"/>
      <c r="Q100" s="158"/>
      <c r="R100" s="158"/>
    </row>
    <row r="101" spans="1:18" ht="24" customHeight="1">
      <c r="A101" s="11" t="s">
        <v>5</v>
      </c>
      <c r="B101" s="25" t="s">
        <v>6</v>
      </c>
      <c r="C101" s="25" t="s">
        <v>7</v>
      </c>
      <c r="D101" s="26" t="s">
        <v>4</v>
      </c>
      <c r="E101" s="25" t="s">
        <v>8</v>
      </c>
      <c r="F101" s="25" t="s">
        <v>9</v>
      </c>
      <c r="G101" s="351" t="s">
        <v>201</v>
      </c>
      <c r="H101" s="352"/>
      <c r="I101" s="353"/>
      <c r="J101" s="351" t="s">
        <v>314</v>
      </c>
      <c r="K101" s="352"/>
      <c r="L101" s="352"/>
      <c r="M101" s="352"/>
      <c r="N101" s="352"/>
      <c r="O101" s="352"/>
      <c r="P101" s="352"/>
      <c r="Q101" s="352"/>
      <c r="R101" s="353"/>
    </row>
    <row r="102" spans="1:18" ht="24" customHeight="1">
      <c r="A102" s="13" t="s">
        <v>10</v>
      </c>
      <c r="B102" s="23"/>
      <c r="C102" s="27" t="s">
        <v>11</v>
      </c>
      <c r="D102" s="28" t="s">
        <v>12</v>
      </c>
      <c r="E102" s="27" t="s">
        <v>13</v>
      </c>
      <c r="F102" s="27" t="s">
        <v>13</v>
      </c>
      <c r="G102" s="29" t="s">
        <v>14</v>
      </c>
      <c r="H102" s="30" t="s">
        <v>15</v>
      </c>
      <c r="I102" s="30" t="s">
        <v>16</v>
      </c>
      <c r="J102" s="29" t="s">
        <v>17</v>
      </c>
      <c r="K102" s="29" t="s">
        <v>18</v>
      </c>
      <c r="L102" s="29" t="s">
        <v>19</v>
      </c>
      <c r="M102" s="29" t="s">
        <v>20</v>
      </c>
      <c r="N102" s="29" t="s">
        <v>21</v>
      </c>
      <c r="O102" s="29" t="s">
        <v>22</v>
      </c>
      <c r="P102" s="29" t="s">
        <v>23</v>
      </c>
      <c r="Q102" s="29" t="s">
        <v>24</v>
      </c>
      <c r="R102" s="29" t="s">
        <v>25</v>
      </c>
    </row>
    <row r="103" spans="1:18" ht="24" customHeight="1">
      <c r="A103" s="18">
        <v>5</v>
      </c>
      <c r="B103" s="36" t="s">
        <v>504</v>
      </c>
      <c r="C103" s="57" t="s">
        <v>155</v>
      </c>
      <c r="D103" s="33">
        <v>71825</v>
      </c>
      <c r="E103" s="21" t="s">
        <v>163</v>
      </c>
      <c r="F103" s="21" t="s">
        <v>31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</row>
    <row r="104" spans="1:18" ht="24" customHeight="1">
      <c r="A104" s="18"/>
      <c r="B104" s="36" t="s">
        <v>505</v>
      </c>
      <c r="C104" s="57" t="s">
        <v>157</v>
      </c>
      <c r="D104" s="33"/>
      <c r="E104" s="21" t="s">
        <v>161</v>
      </c>
      <c r="F104" s="21" t="s">
        <v>42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</row>
    <row r="105" spans="1:18" ht="24" customHeight="1">
      <c r="A105" s="18"/>
      <c r="B105" s="36" t="s">
        <v>506</v>
      </c>
      <c r="C105" s="57" t="s">
        <v>158</v>
      </c>
      <c r="D105" s="33"/>
      <c r="E105" s="21" t="s">
        <v>162</v>
      </c>
      <c r="F105" s="21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</row>
    <row r="106" spans="1:18" ht="24" customHeight="1">
      <c r="A106" s="18"/>
      <c r="B106" s="36" t="s">
        <v>507</v>
      </c>
      <c r="C106" s="57"/>
      <c r="D106" s="33"/>
      <c r="E106" s="21"/>
      <c r="F106" s="21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ht="24" customHeight="1">
      <c r="A107" s="18">
        <v>6</v>
      </c>
      <c r="B107" s="36" t="s">
        <v>80</v>
      </c>
      <c r="C107" s="57" t="s">
        <v>155</v>
      </c>
      <c r="D107" s="33">
        <v>44200</v>
      </c>
      <c r="E107" s="21" t="s">
        <v>163</v>
      </c>
      <c r="F107" s="21" t="s">
        <v>31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</row>
    <row r="108" spans="1:18" ht="24" customHeight="1">
      <c r="A108" s="18"/>
      <c r="B108" s="36" t="s">
        <v>252</v>
      </c>
      <c r="C108" s="57" t="s">
        <v>160</v>
      </c>
      <c r="D108" s="33"/>
      <c r="E108" s="21" t="s">
        <v>161</v>
      </c>
      <c r="F108" s="21" t="s">
        <v>42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ht="24" customHeight="1">
      <c r="A109" s="18"/>
      <c r="B109" s="36" t="s">
        <v>254</v>
      </c>
      <c r="C109" s="57" t="s">
        <v>101</v>
      </c>
      <c r="D109" s="33"/>
      <c r="E109" s="21" t="s">
        <v>162</v>
      </c>
      <c r="F109" s="21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ht="24" customHeight="1">
      <c r="A110" s="18"/>
      <c r="B110" s="36" t="s">
        <v>253</v>
      </c>
      <c r="C110" s="57"/>
      <c r="D110" s="33"/>
      <c r="E110" s="21"/>
      <c r="F110" s="21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ht="24" customHeight="1">
      <c r="A111" s="18">
        <v>7</v>
      </c>
      <c r="B111" s="36" t="s">
        <v>80</v>
      </c>
      <c r="C111" s="57" t="s">
        <v>155</v>
      </c>
      <c r="D111" s="33">
        <v>64090</v>
      </c>
      <c r="E111" s="21" t="s">
        <v>163</v>
      </c>
      <c r="F111" s="21" t="s">
        <v>31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  <row r="112" spans="1:18" ht="24" customHeight="1">
      <c r="A112" s="18"/>
      <c r="B112" s="36" t="s">
        <v>79</v>
      </c>
      <c r="C112" s="57" t="s">
        <v>160</v>
      </c>
      <c r="D112" s="33"/>
      <c r="E112" s="21" t="s">
        <v>161</v>
      </c>
      <c r="F112" s="21" t="s">
        <v>42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</row>
    <row r="113" spans="1:30" ht="23.25" customHeight="1">
      <c r="A113" s="18"/>
      <c r="B113" s="36" t="s">
        <v>250</v>
      </c>
      <c r="C113" s="57" t="s">
        <v>101</v>
      </c>
      <c r="D113" s="33"/>
      <c r="E113" s="21" t="s">
        <v>162</v>
      </c>
      <c r="F113" s="21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</row>
    <row r="114" spans="1:30" ht="24" customHeight="1">
      <c r="A114" s="90"/>
      <c r="B114" s="36" t="s">
        <v>251</v>
      </c>
      <c r="C114" s="57"/>
      <c r="D114" s="33"/>
      <c r="E114" s="21"/>
      <c r="F114" s="21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spans="1:30" ht="24" customHeight="1">
      <c r="A115" s="65"/>
      <c r="B115" s="42" t="s">
        <v>159</v>
      </c>
      <c r="C115" s="165"/>
      <c r="D115" s="60"/>
      <c r="E115" s="23"/>
      <c r="F115" s="23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158"/>
      <c r="T115" s="158"/>
      <c r="U115" s="158"/>
      <c r="V115" s="158"/>
      <c r="W115" s="158"/>
      <c r="X115" s="158"/>
      <c r="Y115" s="158"/>
      <c r="Z115" s="158"/>
      <c r="AA115" s="158"/>
      <c r="AB115" s="158"/>
      <c r="AC115" s="158"/>
      <c r="AD115" s="8"/>
    </row>
    <row r="116" spans="1:30" ht="24" customHeight="1">
      <c r="A116" s="4"/>
      <c r="B116" s="5"/>
      <c r="C116" s="5"/>
      <c r="D116" s="6"/>
      <c r="E116" s="4"/>
      <c r="F116" s="4"/>
      <c r="G116" s="5"/>
      <c r="H116" s="5"/>
      <c r="I116" s="5"/>
      <c r="J116" s="5"/>
      <c r="K116" s="5"/>
      <c r="L116" s="5"/>
      <c r="M116" s="5"/>
      <c r="N116" s="5"/>
      <c r="O116" s="5"/>
      <c r="P116" s="1" t="s">
        <v>95</v>
      </c>
      <c r="Q116" s="7"/>
      <c r="R116" s="7"/>
    </row>
    <row r="117" spans="1:30" ht="24" customHeight="1">
      <c r="A117" s="349" t="s">
        <v>174</v>
      </c>
      <c r="B117" s="349"/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</row>
    <row r="118" spans="1:30" ht="24" customHeight="1">
      <c r="A118" s="349" t="s">
        <v>235</v>
      </c>
      <c r="B118" s="349"/>
      <c r="C118" s="349"/>
      <c r="D118" s="349"/>
      <c r="E118" s="349"/>
      <c r="F118" s="349"/>
      <c r="G118" s="349"/>
      <c r="H118" s="349"/>
      <c r="I118" s="349"/>
      <c r="J118" s="349"/>
      <c r="K118" s="349"/>
      <c r="L118" s="349"/>
      <c r="M118" s="349"/>
      <c r="N118" s="349"/>
      <c r="O118" s="349"/>
      <c r="P118" s="349"/>
      <c r="Q118" s="349"/>
      <c r="R118" s="349"/>
    </row>
    <row r="119" spans="1:30" ht="24" customHeight="1">
      <c r="A119" s="349" t="s">
        <v>30</v>
      </c>
      <c r="B119" s="349"/>
      <c r="C119" s="349"/>
      <c r="D119" s="349"/>
      <c r="E119" s="349"/>
      <c r="F119" s="349"/>
      <c r="G119" s="349"/>
      <c r="H119" s="349"/>
      <c r="I119" s="349"/>
      <c r="J119" s="349"/>
      <c r="K119" s="349"/>
      <c r="L119" s="349"/>
      <c r="M119" s="349"/>
      <c r="N119" s="349"/>
      <c r="O119" s="349"/>
      <c r="P119" s="349"/>
      <c r="Q119" s="349"/>
      <c r="R119" s="349"/>
    </row>
    <row r="120" spans="1:30" ht="24" customHeight="1">
      <c r="A120" s="350" t="s">
        <v>44</v>
      </c>
      <c r="B120" s="350"/>
      <c r="C120" s="350"/>
      <c r="D120" s="350"/>
      <c r="E120" s="350"/>
      <c r="F120" s="350"/>
      <c r="G120" s="350"/>
      <c r="H120" s="350"/>
      <c r="I120" s="350"/>
      <c r="J120" s="350"/>
      <c r="K120" s="350"/>
      <c r="L120" s="158"/>
      <c r="M120" s="158"/>
      <c r="N120" s="158"/>
      <c r="O120" s="158"/>
      <c r="P120" s="158"/>
      <c r="Q120" s="158"/>
      <c r="R120" s="158"/>
    </row>
    <row r="121" spans="1:30" ht="24" customHeight="1">
      <c r="A121" s="262" t="s">
        <v>345</v>
      </c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3"/>
      <c r="M121" s="263"/>
      <c r="N121" s="263"/>
      <c r="O121" s="263"/>
      <c r="P121" s="263"/>
      <c r="Q121" s="263"/>
      <c r="R121" s="263"/>
    </row>
    <row r="122" spans="1:30" ht="24" customHeight="1">
      <c r="A122" s="157" t="s">
        <v>97</v>
      </c>
      <c r="B122" s="157"/>
      <c r="C122" s="157"/>
      <c r="D122" s="157"/>
      <c r="E122" s="9"/>
      <c r="F122" s="9"/>
      <c r="G122" s="10"/>
      <c r="H122" s="10"/>
      <c r="I122" s="10"/>
      <c r="J122" s="157"/>
      <c r="K122" s="157"/>
      <c r="L122" s="158"/>
      <c r="M122" s="158"/>
      <c r="N122" s="158"/>
      <c r="O122" s="158"/>
      <c r="P122" s="158"/>
      <c r="Q122" s="158"/>
      <c r="R122" s="158"/>
    </row>
    <row r="123" spans="1:30" ht="24" customHeight="1">
      <c r="A123" s="11" t="s">
        <v>5</v>
      </c>
      <c r="B123" s="25" t="s">
        <v>6</v>
      </c>
      <c r="C123" s="25" t="s">
        <v>7</v>
      </c>
      <c r="D123" s="26" t="s">
        <v>4</v>
      </c>
      <c r="E123" s="25" t="s">
        <v>8</v>
      </c>
      <c r="F123" s="25" t="s">
        <v>9</v>
      </c>
      <c r="G123" s="351" t="s">
        <v>201</v>
      </c>
      <c r="H123" s="352"/>
      <c r="I123" s="353"/>
      <c r="J123" s="351" t="s">
        <v>314</v>
      </c>
      <c r="K123" s="352"/>
      <c r="L123" s="352"/>
      <c r="M123" s="352"/>
      <c r="N123" s="352"/>
      <c r="O123" s="352"/>
      <c r="P123" s="352"/>
      <c r="Q123" s="352"/>
      <c r="R123" s="353"/>
    </row>
    <row r="124" spans="1:30" ht="24" customHeight="1">
      <c r="A124" s="13" t="s">
        <v>10</v>
      </c>
      <c r="B124" s="23"/>
      <c r="C124" s="27" t="s">
        <v>11</v>
      </c>
      <c r="D124" s="28" t="s">
        <v>12</v>
      </c>
      <c r="E124" s="27" t="s">
        <v>13</v>
      </c>
      <c r="F124" s="27" t="s">
        <v>13</v>
      </c>
      <c r="G124" s="29" t="s">
        <v>14</v>
      </c>
      <c r="H124" s="30" t="s">
        <v>15</v>
      </c>
      <c r="I124" s="30" t="s">
        <v>16</v>
      </c>
      <c r="J124" s="29" t="s">
        <v>17</v>
      </c>
      <c r="K124" s="29" t="s">
        <v>18</v>
      </c>
      <c r="L124" s="29" t="s">
        <v>19</v>
      </c>
      <c r="M124" s="29" t="s">
        <v>20</v>
      </c>
      <c r="N124" s="29" t="s">
        <v>21</v>
      </c>
      <c r="O124" s="29" t="s">
        <v>22</v>
      </c>
      <c r="P124" s="29" t="s">
        <v>23</v>
      </c>
      <c r="Q124" s="29" t="s">
        <v>24</v>
      </c>
      <c r="R124" s="29" t="s">
        <v>25</v>
      </c>
    </row>
    <row r="125" spans="1:30" ht="24" customHeight="1">
      <c r="A125" s="18">
        <v>8</v>
      </c>
      <c r="B125" s="36" t="s">
        <v>45</v>
      </c>
      <c r="C125" s="57" t="s">
        <v>205</v>
      </c>
      <c r="D125" s="33">
        <v>25000</v>
      </c>
      <c r="E125" s="21" t="s">
        <v>163</v>
      </c>
      <c r="F125" s="21" t="s">
        <v>31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</row>
    <row r="126" spans="1:30" ht="24" customHeight="1">
      <c r="A126" s="18"/>
      <c r="B126" s="36" t="s">
        <v>226</v>
      </c>
      <c r="C126" s="57" t="s">
        <v>206</v>
      </c>
      <c r="D126" s="33"/>
      <c r="E126" s="21" t="s">
        <v>161</v>
      </c>
      <c r="F126" s="21" t="s">
        <v>42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</row>
    <row r="127" spans="1:30" ht="24" customHeight="1">
      <c r="A127" s="18"/>
      <c r="B127" s="36" t="s">
        <v>204</v>
      </c>
      <c r="C127" s="57" t="s">
        <v>207</v>
      </c>
      <c r="D127" s="33"/>
      <c r="E127" s="21" t="s">
        <v>162</v>
      </c>
      <c r="F127" s="56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</row>
    <row r="128" spans="1:30" ht="24" customHeight="1">
      <c r="A128" s="18"/>
      <c r="B128" s="36"/>
      <c r="C128" s="57" t="s">
        <v>208</v>
      </c>
      <c r="D128" s="33"/>
      <c r="E128" s="21"/>
      <c r="F128" s="21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</row>
    <row r="129" spans="1:30" ht="24" customHeight="1">
      <c r="A129" s="18">
        <v>9</v>
      </c>
      <c r="B129" s="36" t="s">
        <v>243</v>
      </c>
      <c r="C129" s="57" t="s">
        <v>210</v>
      </c>
      <c r="D129" s="33">
        <v>35000</v>
      </c>
      <c r="E129" s="68" t="s">
        <v>193</v>
      </c>
      <c r="F129" s="68" t="s">
        <v>193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</row>
    <row r="130" spans="1:30" ht="24" customHeight="1">
      <c r="A130" s="18"/>
      <c r="B130" s="36" t="s">
        <v>244</v>
      </c>
      <c r="C130" s="57" t="s">
        <v>209</v>
      </c>
      <c r="D130" s="33"/>
      <c r="E130" s="21"/>
      <c r="F130" s="21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</row>
    <row r="131" spans="1:30" s="311" customFormat="1" ht="24" customHeight="1">
      <c r="A131" s="313">
        <v>10</v>
      </c>
      <c r="B131" s="314" t="s">
        <v>498</v>
      </c>
      <c r="C131" s="315" t="s">
        <v>501</v>
      </c>
      <c r="D131" s="316">
        <v>30000</v>
      </c>
      <c r="E131" s="313" t="s">
        <v>413</v>
      </c>
      <c r="F131" s="313" t="s">
        <v>31</v>
      </c>
      <c r="G131" s="309"/>
      <c r="H131" s="309"/>
      <c r="I131" s="309"/>
      <c r="J131" s="309"/>
      <c r="K131" s="309"/>
      <c r="L131" s="309"/>
      <c r="M131" s="309"/>
      <c r="N131" s="309"/>
      <c r="O131" s="309"/>
      <c r="P131" s="309"/>
      <c r="Q131" s="309"/>
      <c r="R131" s="309"/>
      <c r="S131" s="310"/>
    </row>
    <row r="132" spans="1:30" s="311" customFormat="1" ht="24" customHeight="1">
      <c r="A132" s="313"/>
      <c r="B132" s="317" t="s">
        <v>499</v>
      </c>
      <c r="C132" s="317" t="s">
        <v>502</v>
      </c>
      <c r="D132" s="316"/>
      <c r="E132" s="313"/>
      <c r="F132" s="313"/>
      <c r="G132" s="312"/>
      <c r="H132" s="312"/>
      <c r="I132" s="312"/>
      <c r="J132" s="312"/>
      <c r="K132" s="312"/>
      <c r="L132" s="312"/>
      <c r="M132" s="312"/>
      <c r="N132" s="312"/>
      <c r="O132" s="312"/>
      <c r="P132" s="312"/>
      <c r="Q132" s="312"/>
      <c r="R132" s="312"/>
      <c r="S132" s="310"/>
    </row>
    <row r="133" spans="1:30" s="311" customFormat="1" ht="24" customHeight="1">
      <c r="A133" s="313"/>
      <c r="B133" s="317" t="s">
        <v>500</v>
      </c>
      <c r="C133" s="317" t="s">
        <v>503</v>
      </c>
      <c r="D133" s="316"/>
      <c r="E133" s="313"/>
      <c r="F133" s="313"/>
      <c r="G133" s="312"/>
      <c r="H133" s="312"/>
      <c r="I133" s="312"/>
      <c r="J133" s="312"/>
      <c r="K133" s="312"/>
      <c r="L133" s="312"/>
      <c r="M133" s="312"/>
      <c r="N133" s="312"/>
      <c r="O133" s="312"/>
      <c r="P133" s="312"/>
      <c r="Q133" s="312"/>
      <c r="R133" s="312"/>
      <c r="S133" s="310"/>
    </row>
    <row r="134" spans="1:30" ht="24" customHeight="1">
      <c r="A134" s="18">
        <v>11</v>
      </c>
      <c r="B134" s="36" t="s">
        <v>181</v>
      </c>
      <c r="C134" s="73" t="s">
        <v>311</v>
      </c>
      <c r="D134" s="54">
        <v>5000</v>
      </c>
      <c r="E134" s="21" t="s">
        <v>413</v>
      </c>
      <c r="F134" s="21" t="s">
        <v>31</v>
      </c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  <row r="135" spans="1:30" ht="24" customHeight="1">
      <c r="A135" s="18"/>
      <c r="B135" s="3" t="s">
        <v>182</v>
      </c>
      <c r="C135" s="74" t="s">
        <v>102</v>
      </c>
      <c r="D135" s="54"/>
      <c r="E135" s="21"/>
      <c r="F135" s="21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</row>
    <row r="136" spans="1:30" ht="12.75" customHeight="1">
      <c r="A136" s="18"/>
      <c r="B136" s="69"/>
      <c r="C136" s="57"/>
      <c r="D136" s="33"/>
      <c r="E136" s="21"/>
      <c r="F136" s="21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</row>
    <row r="137" spans="1:30" ht="22.5" customHeight="1">
      <c r="A137" s="65"/>
      <c r="B137" s="51"/>
      <c r="C137" s="66"/>
      <c r="D137" s="67"/>
      <c r="E137" s="23"/>
      <c r="F137" s="23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158"/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8"/>
    </row>
    <row r="138" spans="1:30" ht="16.5" customHeight="1">
      <c r="A138" s="348"/>
      <c r="B138" s="348"/>
      <c r="C138" s="348"/>
      <c r="D138" s="348"/>
      <c r="E138" s="348"/>
      <c r="F138" s="348"/>
      <c r="G138" s="348"/>
      <c r="H138" s="348"/>
      <c r="I138" s="348"/>
      <c r="J138" s="348"/>
      <c r="K138" s="34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8"/>
    </row>
    <row r="139" spans="1:30" ht="16.5" customHeight="1">
      <c r="A139" s="61"/>
      <c r="B139" s="61"/>
      <c r="C139" s="61"/>
      <c r="D139" s="62"/>
      <c r="E139" s="63"/>
      <c r="F139" s="63"/>
      <c r="G139" s="64"/>
      <c r="H139" s="64"/>
      <c r="I139" s="64"/>
      <c r="J139" s="61"/>
      <c r="K139" s="62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  <c r="AA139" s="158"/>
      <c r="AB139" s="158"/>
      <c r="AC139" s="158"/>
      <c r="AD139" s="8"/>
    </row>
    <row r="140" spans="1:30" ht="24" customHeight="1">
      <c r="A140" s="4"/>
      <c r="B140" s="5"/>
      <c r="C140" s="5"/>
      <c r="D140" s="6"/>
      <c r="E140" s="4"/>
      <c r="F140" s="4"/>
      <c r="G140" s="5"/>
      <c r="H140" s="5"/>
      <c r="I140" s="5"/>
      <c r="J140" s="5"/>
      <c r="K140" s="5"/>
      <c r="L140" s="5"/>
      <c r="M140" s="5"/>
      <c r="N140" s="5"/>
      <c r="O140" s="5"/>
      <c r="P140" s="1" t="s">
        <v>95</v>
      </c>
      <c r="Q140" s="7"/>
      <c r="R140" s="7"/>
    </row>
    <row r="141" spans="1:30" ht="24" customHeight="1">
      <c r="A141" s="349" t="s">
        <v>174</v>
      </c>
      <c r="B141" s="349"/>
      <c r="C141" s="349"/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49"/>
      <c r="O141" s="349"/>
      <c r="P141" s="349"/>
      <c r="Q141" s="349"/>
      <c r="R141" s="349"/>
    </row>
    <row r="142" spans="1:30" ht="24" customHeight="1">
      <c r="A142" s="349" t="s">
        <v>235</v>
      </c>
      <c r="B142" s="349"/>
      <c r="C142" s="349"/>
      <c r="D142" s="349"/>
      <c r="E142" s="349"/>
      <c r="F142" s="349"/>
      <c r="G142" s="349"/>
      <c r="H142" s="349"/>
      <c r="I142" s="349"/>
      <c r="J142" s="349"/>
      <c r="K142" s="349"/>
      <c r="L142" s="349"/>
      <c r="M142" s="349"/>
      <c r="N142" s="349"/>
      <c r="O142" s="349"/>
      <c r="P142" s="349"/>
      <c r="Q142" s="349"/>
      <c r="R142" s="349"/>
    </row>
    <row r="143" spans="1:30" ht="24" customHeight="1">
      <c r="A143" s="349" t="s">
        <v>30</v>
      </c>
      <c r="B143" s="349"/>
      <c r="C143" s="349"/>
      <c r="D143" s="349"/>
      <c r="E143" s="349"/>
      <c r="F143" s="349"/>
      <c r="G143" s="349"/>
      <c r="H143" s="349"/>
      <c r="I143" s="349"/>
      <c r="J143" s="349"/>
      <c r="K143" s="349"/>
      <c r="L143" s="349"/>
      <c r="M143" s="349"/>
      <c r="N143" s="349"/>
      <c r="O143" s="349"/>
      <c r="P143" s="349"/>
      <c r="Q143" s="349"/>
      <c r="R143" s="349"/>
    </row>
    <row r="144" spans="1:30" ht="24" customHeight="1">
      <c r="A144" s="350" t="s">
        <v>44</v>
      </c>
      <c r="B144" s="350"/>
      <c r="C144" s="350"/>
      <c r="D144" s="350"/>
      <c r="E144" s="350"/>
      <c r="F144" s="350"/>
      <c r="G144" s="350"/>
      <c r="H144" s="350"/>
      <c r="I144" s="350"/>
      <c r="J144" s="350"/>
      <c r="K144" s="350"/>
      <c r="L144" s="158"/>
      <c r="M144" s="158"/>
      <c r="N144" s="158"/>
      <c r="O144" s="158"/>
      <c r="P144" s="158"/>
      <c r="Q144" s="158"/>
      <c r="R144" s="158"/>
    </row>
    <row r="145" spans="1:18" ht="24" customHeight="1">
      <c r="A145" s="262" t="s">
        <v>345</v>
      </c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  <c r="L145" s="263"/>
      <c r="M145" s="263"/>
      <c r="N145" s="263"/>
      <c r="O145" s="263"/>
      <c r="P145" s="263"/>
      <c r="Q145" s="263"/>
      <c r="R145" s="263"/>
    </row>
    <row r="146" spans="1:18" ht="24" customHeight="1">
      <c r="A146" s="157" t="s">
        <v>97</v>
      </c>
      <c r="B146" s="157"/>
      <c r="C146" s="157"/>
      <c r="D146" s="157"/>
      <c r="E146" s="9"/>
      <c r="F146" s="9"/>
      <c r="G146" s="10"/>
      <c r="H146" s="10"/>
      <c r="I146" s="10"/>
      <c r="J146" s="157"/>
      <c r="K146" s="157"/>
      <c r="L146" s="158"/>
      <c r="M146" s="158"/>
      <c r="N146" s="158"/>
      <c r="O146" s="158"/>
      <c r="P146" s="158"/>
      <c r="Q146" s="158"/>
      <c r="R146" s="158"/>
    </row>
    <row r="147" spans="1:18" ht="24" customHeight="1">
      <c r="A147" s="11" t="s">
        <v>5</v>
      </c>
      <c r="B147" s="25" t="s">
        <v>6</v>
      </c>
      <c r="C147" s="25" t="s">
        <v>7</v>
      </c>
      <c r="D147" s="26" t="s">
        <v>4</v>
      </c>
      <c r="E147" s="25" t="s">
        <v>8</v>
      </c>
      <c r="F147" s="25" t="s">
        <v>9</v>
      </c>
      <c r="G147" s="351" t="s">
        <v>201</v>
      </c>
      <c r="H147" s="352"/>
      <c r="I147" s="353"/>
      <c r="J147" s="351" t="s">
        <v>314</v>
      </c>
      <c r="K147" s="352"/>
      <c r="L147" s="352"/>
      <c r="M147" s="352"/>
      <c r="N147" s="352"/>
      <c r="O147" s="352"/>
      <c r="P147" s="352"/>
      <c r="Q147" s="352"/>
      <c r="R147" s="353"/>
    </row>
    <row r="148" spans="1:18" ht="24" customHeight="1">
      <c r="A148" s="13" t="s">
        <v>10</v>
      </c>
      <c r="B148" s="23"/>
      <c r="C148" s="27" t="s">
        <v>11</v>
      </c>
      <c r="D148" s="28" t="s">
        <v>12</v>
      </c>
      <c r="E148" s="27" t="s">
        <v>13</v>
      </c>
      <c r="F148" s="27" t="s">
        <v>13</v>
      </c>
      <c r="G148" s="29" t="s">
        <v>14</v>
      </c>
      <c r="H148" s="30" t="s">
        <v>15</v>
      </c>
      <c r="I148" s="30" t="s">
        <v>16</v>
      </c>
      <c r="J148" s="29" t="s">
        <v>17</v>
      </c>
      <c r="K148" s="29" t="s">
        <v>18</v>
      </c>
      <c r="L148" s="29" t="s">
        <v>19</v>
      </c>
      <c r="M148" s="29" t="s">
        <v>20</v>
      </c>
      <c r="N148" s="29" t="s">
        <v>21</v>
      </c>
      <c r="O148" s="29" t="s">
        <v>22</v>
      </c>
      <c r="P148" s="29" t="s">
        <v>23</v>
      </c>
      <c r="Q148" s="29" t="s">
        <v>24</v>
      </c>
      <c r="R148" s="29" t="s">
        <v>25</v>
      </c>
    </row>
    <row r="149" spans="1:18" ht="24" customHeight="1">
      <c r="A149" s="18">
        <v>12</v>
      </c>
      <c r="B149" s="38" t="s">
        <v>45</v>
      </c>
      <c r="C149" s="38" t="s">
        <v>47</v>
      </c>
      <c r="D149" s="33">
        <v>12000</v>
      </c>
      <c r="E149" s="18" t="s">
        <v>49</v>
      </c>
      <c r="F149" s="18" t="s">
        <v>31</v>
      </c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</row>
    <row r="150" spans="1:18" ht="24" customHeight="1">
      <c r="A150" s="18"/>
      <c r="B150" s="38" t="s">
        <v>46</v>
      </c>
      <c r="C150" s="19" t="s">
        <v>48</v>
      </c>
      <c r="D150" s="54"/>
      <c r="E150" s="21" t="s">
        <v>50</v>
      </c>
      <c r="F150" s="21" t="s">
        <v>42</v>
      </c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</row>
    <row r="151" spans="1:18" ht="24" customHeight="1">
      <c r="A151" s="18"/>
      <c r="B151" s="38" t="s">
        <v>37</v>
      </c>
      <c r="C151" s="72"/>
      <c r="D151" s="33"/>
      <c r="E151" s="18"/>
      <c r="F151" s="1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</row>
    <row r="152" spans="1:18" ht="24" customHeight="1">
      <c r="A152" s="18">
        <v>13</v>
      </c>
      <c r="B152" s="36" t="s">
        <v>245</v>
      </c>
      <c r="C152" s="50" t="s">
        <v>246</v>
      </c>
      <c r="D152" s="33">
        <v>60000</v>
      </c>
      <c r="E152" s="21" t="s">
        <v>413</v>
      </c>
      <c r="F152" s="21" t="s">
        <v>31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</row>
    <row r="153" spans="1:18" ht="24" customHeight="1">
      <c r="A153" s="18"/>
      <c r="B153" s="38"/>
      <c r="C153" s="38" t="s">
        <v>247</v>
      </c>
      <c r="D153" s="33"/>
      <c r="E153" s="21"/>
      <c r="F153" s="21" t="s">
        <v>42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</row>
    <row r="154" spans="1:18" ht="24" customHeight="1">
      <c r="A154" s="18"/>
      <c r="B154" s="38"/>
      <c r="C154" s="38"/>
      <c r="D154" s="33"/>
      <c r="E154" s="21"/>
      <c r="F154" s="56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</row>
    <row r="155" spans="1:18" ht="24" customHeight="1">
      <c r="A155" s="18"/>
      <c r="B155" s="38"/>
      <c r="C155" s="72"/>
      <c r="D155" s="33"/>
      <c r="E155" s="18"/>
      <c r="F155" s="1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</row>
    <row r="156" spans="1:18" ht="24" customHeight="1">
      <c r="A156" s="18"/>
      <c r="B156" s="38"/>
      <c r="C156" s="72"/>
      <c r="D156" s="33"/>
      <c r="E156" s="18"/>
      <c r="F156" s="1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</row>
    <row r="157" spans="1:18" ht="24" customHeight="1">
      <c r="A157" s="18"/>
      <c r="B157" s="38"/>
      <c r="C157" s="72"/>
      <c r="D157" s="33"/>
      <c r="E157" s="18"/>
      <c r="F157" s="1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</row>
    <row r="158" spans="1:18" ht="24" customHeight="1">
      <c r="A158" s="14"/>
      <c r="B158" s="51"/>
      <c r="C158" s="76"/>
      <c r="D158" s="60"/>
      <c r="E158" s="14"/>
      <c r="F158" s="14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</row>
    <row r="159" spans="1:18" ht="24" customHeight="1">
      <c r="A159" s="4"/>
      <c r="B159" s="5"/>
      <c r="C159" s="77"/>
      <c r="D159" s="6"/>
      <c r="E159" s="4"/>
      <c r="F159" s="4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spans="1:18" ht="24" customHeight="1">
      <c r="A160" s="4"/>
      <c r="B160" s="5"/>
      <c r="C160" s="77"/>
      <c r="D160" s="6"/>
      <c r="E160" s="4"/>
      <c r="F160" s="4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spans="1:18" ht="24" customHeight="1">
      <c r="A161" s="4"/>
      <c r="B161" s="5"/>
      <c r="C161" s="77"/>
      <c r="D161" s="6"/>
      <c r="E161" s="4"/>
      <c r="F161" s="4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spans="1:18" ht="24" customHeight="1">
      <c r="A162" s="4"/>
      <c r="B162" s="5"/>
      <c r="C162" s="5"/>
      <c r="D162" s="6"/>
      <c r="E162" s="4"/>
      <c r="F162" s="4"/>
      <c r="G162" s="5"/>
      <c r="H162" s="5"/>
      <c r="I162" s="5"/>
      <c r="J162" s="5"/>
      <c r="K162" s="5"/>
      <c r="L162" s="5"/>
      <c r="M162" s="5"/>
      <c r="N162" s="5"/>
      <c r="O162" s="5"/>
      <c r="P162" s="1" t="s">
        <v>95</v>
      </c>
      <c r="Q162" s="7"/>
      <c r="R162" s="7"/>
    </row>
    <row r="163" spans="1:18" ht="24" customHeight="1">
      <c r="A163" s="349" t="s">
        <v>174</v>
      </c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</row>
    <row r="164" spans="1:18" ht="24" customHeight="1">
      <c r="A164" s="349" t="s">
        <v>235</v>
      </c>
      <c r="B164" s="349"/>
      <c r="C164" s="349"/>
      <c r="D164" s="349"/>
      <c r="E164" s="349"/>
      <c r="F164" s="349"/>
      <c r="G164" s="349"/>
      <c r="H164" s="349"/>
      <c r="I164" s="349"/>
      <c r="J164" s="349"/>
      <c r="K164" s="349"/>
      <c r="L164" s="349"/>
      <c r="M164" s="349"/>
      <c r="N164" s="349"/>
      <c r="O164" s="349"/>
      <c r="P164" s="349"/>
      <c r="Q164" s="349"/>
      <c r="R164" s="349"/>
    </row>
    <row r="165" spans="1:18" ht="24" customHeight="1">
      <c r="A165" s="349" t="s">
        <v>30</v>
      </c>
      <c r="B165" s="349"/>
      <c r="C165" s="349"/>
      <c r="D165" s="349"/>
      <c r="E165" s="349"/>
      <c r="F165" s="349"/>
      <c r="G165" s="349"/>
      <c r="H165" s="349"/>
      <c r="I165" s="349"/>
      <c r="J165" s="349"/>
      <c r="K165" s="349"/>
      <c r="L165" s="349"/>
      <c r="M165" s="349"/>
      <c r="N165" s="349"/>
      <c r="O165" s="349"/>
      <c r="P165" s="349"/>
      <c r="Q165" s="349"/>
      <c r="R165" s="349"/>
    </row>
    <row r="166" spans="1:18" ht="24" customHeight="1">
      <c r="A166" s="350" t="s">
        <v>44</v>
      </c>
      <c r="B166" s="350"/>
      <c r="C166" s="350"/>
      <c r="D166" s="350"/>
      <c r="E166" s="350"/>
      <c r="F166" s="350"/>
      <c r="G166" s="350"/>
      <c r="H166" s="350"/>
      <c r="I166" s="350"/>
      <c r="J166" s="350"/>
      <c r="K166" s="350"/>
      <c r="L166" s="158"/>
      <c r="M166" s="158"/>
      <c r="N166" s="158"/>
      <c r="O166" s="158"/>
      <c r="P166" s="158"/>
      <c r="Q166" s="158"/>
      <c r="R166" s="158"/>
    </row>
    <row r="167" spans="1:18" ht="24" customHeight="1">
      <c r="A167" s="354" t="s">
        <v>342</v>
      </c>
      <c r="B167" s="354"/>
      <c r="C167" s="354"/>
      <c r="D167" s="354"/>
      <c r="E167" s="354"/>
      <c r="F167" s="354"/>
      <c r="G167" s="354"/>
      <c r="H167" s="354"/>
      <c r="I167" s="354"/>
      <c r="J167" s="354"/>
      <c r="K167" s="354"/>
      <c r="L167" s="354"/>
      <c r="M167" s="354"/>
      <c r="N167" s="354"/>
      <c r="O167" s="354"/>
      <c r="P167" s="354"/>
      <c r="Q167" s="354"/>
      <c r="R167" s="354"/>
    </row>
    <row r="168" spans="1:18" ht="24" customHeight="1">
      <c r="A168" s="157" t="s">
        <v>103</v>
      </c>
      <c r="B168" s="157"/>
      <c r="C168" s="157"/>
      <c r="D168" s="157"/>
      <c r="E168" s="9"/>
      <c r="F168" s="9"/>
      <c r="G168" s="10"/>
      <c r="H168" s="10"/>
      <c r="I168" s="10"/>
      <c r="J168" s="157"/>
      <c r="K168" s="157"/>
      <c r="L168" s="158"/>
      <c r="M168" s="158"/>
      <c r="N168" s="158"/>
      <c r="O168" s="158"/>
      <c r="P168" s="158"/>
      <c r="Q168" s="158"/>
      <c r="R168" s="158"/>
    </row>
    <row r="169" spans="1:18" ht="24" customHeight="1">
      <c r="A169" s="11" t="s">
        <v>5</v>
      </c>
      <c r="B169" s="25" t="s">
        <v>6</v>
      </c>
      <c r="C169" s="25" t="s">
        <v>7</v>
      </c>
      <c r="D169" s="26" t="s">
        <v>4</v>
      </c>
      <c r="E169" s="25" t="s">
        <v>8</v>
      </c>
      <c r="F169" s="25" t="s">
        <v>9</v>
      </c>
      <c r="G169" s="351" t="s">
        <v>201</v>
      </c>
      <c r="H169" s="352"/>
      <c r="I169" s="353"/>
      <c r="J169" s="351" t="s">
        <v>314</v>
      </c>
      <c r="K169" s="352"/>
      <c r="L169" s="352"/>
      <c r="M169" s="352"/>
      <c r="N169" s="352"/>
      <c r="O169" s="352"/>
      <c r="P169" s="352"/>
      <c r="Q169" s="352"/>
      <c r="R169" s="353"/>
    </row>
    <row r="170" spans="1:18" ht="24" customHeight="1">
      <c r="A170" s="13" t="s">
        <v>10</v>
      </c>
      <c r="B170" s="23"/>
      <c r="C170" s="27" t="s">
        <v>11</v>
      </c>
      <c r="D170" s="28" t="s">
        <v>12</v>
      </c>
      <c r="E170" s="27" t="s">
        <v>13</v>
      </c>
      <c r="F170" s="27" t="s">
        <v>13</v>
      </c>
      <c r="G170" s="29" t="s">
        <v>14</v>
      </c>
      <c r="H170" s="30" t="s">
        <v>15</v>
      </c>
      <c r="I170" s="30" t="s">
        <v>16</v>
      </c>
      <c r="J170" s="29" t="s">
        <v>17</v>
      </c>
      <c r="K170" s="29" t="s">
        <v>18</v>
      </c>
      <c r="L170" s="29" t="s">
        <v>19</v>
      </c>
      <c r="M170" s="29" t="s">
        <v>20</v>
      </c>
      <c r="N170" s="29" t="s">
        <v>21</v>
      </c>
      <c r="O170" s="29" t="s">
        <v>22</v>
      </c>
      <c r="P170" s="29" t="s">
        <v>23</v>
      </c>
      <c r="Q170" s="29" t="s">
        <v>24</v>
      </c>
      <c r="R170" s="29" t="s">
        <v>25</v>
      </c>
    </row>
    <row r="171" spans="1:18" ht="24" customHeight="1">
      <c r="A171" s="78">
        <v>1</v>
      </c>
      <c r="B171" s="79" t="s">
        <v>312</v>
      </c>
      <c r="C171" s="80" t="s">
        <v>107</v>
      </c>
      <c r="D171" s="81">
        <v>40000</v>
      </c>
      <c r="E171" s="70" t="s">
        <v>29</v>
      </c>
      <c r="F171" s="70" t="s">
        <v>27</v>
      </c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</row>
    <row r="172" spans="1:18" ht="24" customHeight="1">
      <c r="A172" s="82"/>
      <c r="B172" s="83" t="s">
        <v>313</v>
      </c>
      <c r="C172" s="84" t="s">
        <v>106</v>
      </c>
      <c r="D172" s="33"/>
      <c r="E172" s="18"/>
      <c r="F172" s="1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</row>
    <row r="173" spans="1:18" ht="24" customHeight="1">
      <c r="A173" s="82">
        <v>2</v>
      </c>
      <c r="B173" s="83" t="s">
        <v>168</v>
      </c>
      <c r="C173" s="84" t="s">
        <v>170</v>
      </c>
      <c r="D173" s="33">
        <v>280000</v>
      </c>
      <c r="E173" s="18" t="s">
        <v>33</v>
      </c>
      <c r="F173" s="18" t="s">
        <v>27</v>
      </c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</row>
    <row r="174" spans="1:18" ht="24" customHeight="1">
      <c r="A174" s="82"/>
      <c r="B174" s="83" t="s">
        <v>169</v>
      </c>
      <c r="C174" s="84" t="s">
        <v>171</v>
      </c>
      <c r="D174" s="33"/>
      <c r="E174" s="18"/>
      <c r="F174" s="1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</row>
    <row r="175" spans="1:18" ht="24" customHeight="1">
      <c r="A175" s="69"/>
      <c r="B175" s="69"/>
      <c r="C175" s="69" t="s">
        <v>191</v>
      </c>
      <c r="D175" s="69"/>
      <c r="E175" s="69"/>
      <c r="F175" s="69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</row>
    <row r="176" spans="1:18" ht="24" customHeight="1">
      <c r="A176" s="69"/>
      <c r="B176" s="69"/>
      <c r="C176" s="69" t="s">
        <v>176</v>
      </c>
      <c r="D176" s="69"/>
      <c r="E176" s="69"/>
      <c r="F176" s="69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</row>
    <row r="177" spans="1:18" ht="24" customHeight="1">
      <c r="A177" s="2">
        <v>3</v>
      </c>
      <c r="B177" s="120" t="s">
        <v>278</v>
      </c>
      <c r="C177" s="169" t="s">
        <v>280</v>
      </c>
      <c r="D177" s="122">
        <v>15000</v>
      </c>
      <c r="E177" s="18" t="s">
        <v>33</v>
      </c>
      <c r="F177" s="18" t="s">
        <v>27</v>
      </c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</row>
    <row r="178" spans="1:18" ht="24" customHeight="1">
      <c r="B178" s="120" t="s">
        <v>279</v>
      </c>
      <c r="C178" s="169" t="s">
        <v>281</v>
      </c>
      <c r="D178" s="122"/>
      <c r="E178" s="119"/>
      <c r="F178" s="11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</row>
    <row r="179" spans="1:18" ht="24" customHeight="1">
      <c r="A179" s="14"/>
      <c r="B179" s="51"/>
      <c r="C179" s="171"/>
      <c r="D179" s="60"/>
      <c r="E179" s="14"/>
      <c r="F179" s="14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</row>
    <row r="180" spans="1:18" ht="24" customHeight="1">
      <c r="A180" s="4"/>
      <c r="B180" s="5"/>
      <c r="C180" s="170"/>
      <c r="D180" s="6"/>
      <c r="E180" s="4"/>
      <c r="F180" s="4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spans="1:18" ht="24" customHeight="1">
      <c r="A181" s="4"/>
      <c r="B181" s="5"/>
      <c r="C181" s="77"/>
      <c r="D181" s="6"/>
      <c r="E181" s="4"/>
      <c r="F181" s="4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spans="1:18" ht="24" customHeight="1">
      <c r="A182" s="4"/>
      <c r="B182" s="5"/>
      <c r="C182" s="77"/>
      <c r="D182" s="6"/>
      <c r="E182" s="4"/>
      <c r="F182" s="4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spans="1:18" ht="24" customHeight="1">
      <c r="A183" s="4"/>
      <c r="B183" s="5"/>
      <c r="C183" s="77"/>
      <c r="D183" s="6"/>
      <c r="E183" s="4"/>
      <c r="F183" s="4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spans="1:18" ht="24" customHeight="1">
      <c r="A184" s="4"/>
      <c r="B184" s="5"/>
      <c r="C184" s="5"/>
      <c r="D184" s="6"/>
      <c r="E184" s="4"/>
      <c r="F184" s="4"/>
      <c r="G184" s="5"/>
      <c r="H184" s="5"/>
      <c r="I184" s="5"/>
      <c r="J184" s="5"/>
      <c r="K184" s="5"/>
      <c r="L184" s="5"/>
      <c r="M184" s="5"/>
      <c r="N184" s="5"/>
      <c r="O184" s="5"/>
      <c r="P184" s="1" t="s">
        <v>95</v>
      </c>
      <c r="Q184" s="7"/>
      <c r="R184" s="7"/>
    </row>
    <row r="185" spans="1:18" ht="24" customHeight="1">
      <c r="A185" s="349" t="s">
        <v>174</v>
      </c>
      <c r="B185" s="349"/>
      <c r="C185" s="349"/>
      <c r="D185" s="349"/>
      <c r="E185" s="349"/>
      <c r="F185" s="349"/>
      <c r="G185" s="349"/>
      <c r="H185" s="349"/>
      <c r="I185" s="349"/>
      <c r="J185" s="349"/>
      <c r="K185" s="349"/>
      <c r="L185" s="349"/>
      <c r="M185" s="349"/>
      <c r="N185" s="349"/>
      <c r="O185" s="349"/>
      <c r="P185" s="349"/>
      <c r="Q185" s="349"/>
      <c r="R185" s="349"/>
    </row>
    <row r="186" spans="1:18" ht="24" customHeight="1">
      <c r="A186" s="349" t="s">
        <v>235</v>
      </c>
      <c r="B186" s="349"/>
      <c r="C186" s="349"/>
      <c r="D186" s="349"/>
      <c r="E186" s="349"/>
      <c r="F186" s="349"/>
      <c r="G186" s="349"/>
      <c r="H186" s="349"/>
      <c r="I186" s="349"/>
      <c r="J186" s="349"/>
      <c r="K186" s="349"/>
      <c r="L186" s="349"/>
      <c r="M186" s="349"/>
      <c r="N186" s="349"/>
      <c r="O186" s="349"/>
      <c r="P186" s="349"/>
      <c r="Q186" s="349"/>
      <c r="R186" s="349"/>
    </row>
    <row r="187" spans="1:18" ht="24" customHeight="1">
      <c r="A187" s="349" t="s">
        <v>30</v>
      </c>
      <c r="B187" s="349"/>
      <c r="C187" s="349"/>
      <c r="D187" s="349"/>
      <c r="E187" s="349"/>
      <c r="F187" s="349"/>
      <c r="G187" s="349"/>
      <c r="H187" s="349"/>
      <c r="I187" s="349"/>
      <c r="J187" s="349"/>
      <c r="K187" s="349"/>
      <c r="L187" s="349"/>
      <c r="M187" s="349"/>
      <c r="N187" s="349"/>
      <c r="O187" s="349"/>
      <c r="P187" s="349"/>
      <c r="Q187" s="349"/>
      <c r="R187" s="349"/>
    </row>
    <row r="188" spans="1:18" ht="24" customHeight="1">
      <c r="A188" s="350" t="s">
        <v>44</v>
      </c>
      <c r="B188" s="350"/>
      <c r="C188" s="350"/>
      <c r="D188" s="350"/>
      <c r="E188" s="350"/>
      <c r="F188" s="350"/>
      <c r="G188" s="350"/>
      <c r="H188" s="350"/>
      <c r="I188" s="350"/>
      <c r="J188" s="350"/>
      <c r="K188" s="350"/>
      <c r="L188" s="158"/>
      <c r="M188" s="158"/>
      <c r="N188" s="158"/>
      <c r="O188" s="158"/>
      <c r="P188" s="158"/>
      <c r="Q188" s="158"/>
      <c r="R188" s="158"/>
    </row>
    <row r="189" spans="1:18" ht="24" customHeight="1">
      <c r="A189" s="354" t="s">
        <v>342</v>
      </c>
      <c r="B189" s="354"/>
      <c r="C189" s="354"/>
      <c r="D189" s="354"/>
      <c r="E189" s="354"/>
      <c r="F189" s="354"/>
      <c r="G189" s="354"/>
      <c r="H189" s="354"/>
      <c r="I189" s="354"/>
      <c r="J189" s="354"/>
      <c r="K189" s="354"/>
      <c r="L189" s="354"/>
      <c r="M189" s="354"/>
      <c r="N189" s="354"/>
      <c r="O189" s="354"/>
      <c r="P189" s="354"/>
      <c r="Q189" s="354"/>
      <c r="R189" s="354"/>
    </row>
    <row r="190" spans="1:18" ht="24" customHeight="1">
      <c r="A190" s="157" t="s">
        <v>109</v>
      </c>
      <c r="B190" s="157"/>
      <c r="C190" s="157"/>
      <c r="D190" s="157"/>
      <c r="E190" s="9"/>
      <c r="F190" s="9"/>
      <c r="G190" s="10"/>
      <c r="H190" s="10"/>
      <c r="I190" s="10"/>
      <c r="J190" s="157"/>
      <c r="K190" s="157"/>
      <c r="L190" s="158"/>
      <c r="M190" s="158"/>
      <c r="N190" s="158"/>
      <c r="O190" s="158"/>
      <c r="P190" s="158"/>
      <c r="Q190" s="158"/>
      <c r="R190" s="158"/>
    </row>
    <row r="191" spans="1:18" ht="24" customHeight="1">
      <c r="A191" s="11" t="s">
        <v>5</v>
      </c>
      <c r="B191" s="25" t="s">
        <v>6</v>
      </c>
      <c r="C191" s="25" t="s">
        <v>7</v>
      </c>
      <c r="D191" s="26" t="s">
        <v>4</v>
      </c>
      <c r="E191" s="25" t="s">
        <v>8</v>
      </c>
      <c r="F191" s="25" t="s">
        <v>9</v>
      </c>
      <c r="G191" s="351" t="s">
        <v>201</v>
      </c>
      <c r="H191" s="352"/>
      <c r="I191" s="353"/>
      <c r="J191" s="351" t="s">
        <v>314</v>
      </c>
      <c r="K191" s="352"/>
      <c r="L191" s="352"/>
      <c r="M191" s="352"/>
      <c r="N191" s="352"/>
      <c r="O191" s="352"/>
      <c r="P191" s="352"/>
      <c r="Q191" s="352"/>
      <c r="R191" s="353"/>
    </row>
    <row r="192" spans="1:18" ht="24" customHeight="1">
      <c r="A192" s="13" t="s">
        <v>10</v>
      </c>
      <c r="B192" s="23"/>
      <c r="C192" s="27" t="s">
        <v>11</v>
      </c>
      <c r="D192" s="28" t="s">
        <v>12</v>
      </c>
      <c r="E192" s="27" t="s">
        <v>13</v>
      </c>
      <c r="F192" s="27" t="s">
        <v>13</v>
      </c>
      <c r="G192" s="29" t="s">
        <v>14</v>
      </c>
      <c r="H192" s="30" t="s">
        <v>15</v>
      </c>
      <c r="I192" s="30" t="s">
        <v>16</v>
      </c>
      <c r="J192" s="29" t="s">
        <v>17</v>
      </c>
      <c r="K192" s="29" t="s">
        <v>18</v>
      </c>
      <c r="L192" s="29" t="s">
        <v>19</v>
      </c>
      <c r="M192" s="29" t="s">
        <v>20</v>
      </c>
      <c r="N192" s="29" t="s">
        <v>21</v>
      </c>
      <c r="O192" s="29" t="s">
        <v>22</v>
      </c>
      <c r="P192" s="29" t="s">
        <v>23</v>
      </c>
      <c r="Q192" s="29" t="s">
        <v>24</v>
      </c>
      <c r="R192" s="29" t="s">
        <v>25</v>
      </c>
    </row>
    <row r="193" spans="1:18" ht="24" customHeight="1">
      <c r="A193" s="18">
        <v>1</v>
      </c>
      <c r="B193" s="32" t="s">
        <v>110</v>
      </c>
      <c r="C193" s="39" t="s">
        <v>113</v>
      </c>
      <c r="D193" s="33">
        <v>40000</v>
      </c>
      <c r="E193" s="18" t="s">
        <v>33</v>
      </c>
      <c r="F193" s="18" t="s">
        <v>27</v>
      </c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</row>
    <row r="194" spans="1:18" ht="24" customHeight="1">
      <c r="A194" s="18"/>
      <c r="B194" s="36" t="s">
        <v>111</v>
      </c>
      <c r="C194" s="85" t="s">
        <v>114</v>
      </c>
      <c r="D194" s="37"/>
      <c r="E194" s="18"/>
      <c r="F194" s="1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</row>
    <row r="195" spans="1:18" ht="24" customHeight="1">
      <c r="A195" s="18"/>
      <c r="B195" s="36" t="s">
        <v>112</v>
      </c>
      <c r="C195" s="39"/>
      <c r="D195" s="37"/>
      <c r="E195" s="18"/>
      <c r="F195" s="1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</row>
    <row r="196" spans="1:18" ht="24" customHeight="1">
      <c r="A196" s="18">
        <v>2</v>
      </c>
      <c r="B196" s="36" t="s">
        <v>202</v>
      </c>
      <c r="C196" s="39" t="s">
        <v>113</v>
      </c>
      <c r="D196" s="37">
        <v>50000</v>
      </c>
      <c r="E196" s="18" t="s">
        <v>33</v>
      </c>
      <c r="F196" s="18" t="s">
        <v>27</v>
      </c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</row>
    <row r="197" spans="1:18" ht="24" customHeight="1">
      <c r="A197" s="18"/>
      <c r="B197" s="36" t="s">
        <v>203</v>
      </c>
      <c r="C197" s="85" t="s">
        <v>114</v>
      </c>
      <c r="D197" s="37"/>
      <c r="E197" s="18"/>
      <c r="F197" s="1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</row>
    <row r="198" spans="1:18" ht="24" customHeight="1">
      <c r="A198" s="18"/>
      <c r="B198" s="36"/>
      <c r="C198" s="39"/>
      <c r="D198" s="37"/>
      <c r="E198" s="18"/>
      <c r="F198" s="1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</row>
    <row r="199" spans="1:18" ht="24" customHeight="1">
      <c r="A199" s="45"/>
      <c r="B199" s="44"/>
      <c r="C199" s="86"/>
      <c r="D199" s="44"/>
      <c r="E199" s="45"/>
      <c r="F199" s="45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</row>
    <row r="206" spans="1:18" ht="17.25" customHeight="1"/>
    <row r="207" spans="1:18" ht="24" customHeight="1">
      <c r="A207" s="4"/>
      <c r="B207" s="5"/>
      <c r="C207" s="5"/>
      <c r="D207" s="6"/>
      <c r="E207" s="4"/>
      <c r="F207" s="4"/>
      <c r="G207" s="5"/>
      <c r="H207" s="5"/>
      <c r="I207" s="5"/>
      <c r="J207" s="5"/>
      <c r="K207" s="5"/>
      <c r="L207" s="5"/>
      <c r="M207" s="5"/>
      <c r="N207" s="5"/>
      <c r="O207" s="5"/>
      <c r="P207" s="1" t="s">
        <v>95</v>
      </c>
      <c r="Q207" s="7"/>
      <c r="R207" s="7"/>
    </row>
    <row r="208" spans="1:18" ht="24" customHeight="1">
      <c r="A208" s="349" t="s">
        <v>174</v>
      </c>
      <c r="B208" s="349"/>
      <c r="C208" s="349"/>
      <c r="D208" s="349"/>
      <c r="E208" s="349"/>
      <c r="F208" s="349"/>
      <c r="G208" s="349"/>
      <c r="H208" s="349"/>
      <c r="I208" s="349"/>
      <c r="J208" s="349"/>
      <c r="K208" s="349"/>
      <c r="L208" s="349"/>
      <c r="M208" s="349"/>
      <c r="N208" s="349"/>
      <c r="O208" s="349"/>
      <c r="P208" s="349"/>
      <c r="Q208" s="349"/>
      <c r="R208" s="349"/>
    </row>
    <row r="209" spans="1:18" ht="24" customHeight="1">
      <c r="A209" s="349" t="s">
        <v>235</v>
      </c>
      <c r="B209" s="349"/>
      <c r="C209" s="349"/>
      <c r="D209" s="349"/>
      <c r="E209" s="349"/>
      <c r="F209" s="349"/>
      <c r="G209" s="349"/>
      <c r="H209" s="349"/>
      <c r="I209" s="349"/>
      <c r="J209" s="349"/>
      <c r="K209" s="349"/>
      <c r="L209" s="349"/>
      <c r="M209" s="349"/>
      <c r="N209" s="349"/>
      <c r="O209" s="349"/>
      <c r="P209" s="349"/>
      <c r="Q209" s="349"/>
      <c r="R209" s="349"/>
    </row>
    <row r="210" spans="1:18" ht="24" customHeight="1">
      <c r="A210" s="349" t="s">
        <v>30</v>
      </c>
      <c r="B210" s="349"/>
      <c r="C210" s="349"/>
      <c r="D210" s="349"/>
      <c r="E210" s="349"/>
      <c r="F210" s="349"/>
      <c r="G210" s="349"/>
      <c r="H210" s="349"/>
      <c r="I210" s="349"/>
      <c r="J210" s="349"/>
      <c r="K210" s="349"/>
      <c r="L210" s="349"/>
      <c r="M210" s="349"/>
      <c r="N210" s="349"/>
      <c r="O210" s="349"/>
      <c r="P210" s="349"/>
      <c r="Q210" s="349"/>
      <c r="R210" s="349"/>
    </row>
    <row r="211" spans="1:18" ht="24" customHeight="1">
      <c r="A211" s="350" t="s">
        <v>44</v>
      </c>
      <c r="B211" s="350"/>
      <c r="C211" s="350"/>
      <c r="D211" s="350"/>
      <c r="E211" s="350"/>
      <c r="F211" s="350"/>
      <c r="G211" s="350"/>
      <c r="H211" s="350"/>
      <c r="I211" s="350"/>
      <c r="J211" s="350"/>
      <c r="K211" s="350"/>
      <c r="L211" s="158"/>
      <c r="M211" s="158"/>
      <c r="N211" s="158"/>
      <c r="O211" s="158"/>
      <c r="P211" s="158"/>
      <c r="Q211" s="158"/>
      <c r="R211" s="158"/>
    </row>
    <row r="212" spans="1:18" ht="24" customHeight="1">
      <c r="A212" s="354" t="s">
        <v>342</v>
      </c>
      <c r="B212" s="354"/>
      <c r="C212" s="354"/>
      <c r="D212" s="354"/>
      <c r="E212" s="354"/>
      <c r="F212" s="354"/>
      <c r="G212" s="354"/>
      <c r="H212" s="354"/>
      <c r="I212" s="354"/>
      <c r="J212" s="354"/>
      <c r="K212" s="354"/>
      <c r="L212" s="354"/>
      <c r="M212" s="354"/>
      <c r="N212" s="354"/>
      <c r="O212" s="354"/>
      <c r="P212" s="354"/>
      <c r="Q212" s="354"/>
      <c r="R212" s="354"/>
    </row>
    <row r="213" spans="1:18" ht="24" customHeight="1">
      <c r="A213" s="157" t="s">
        <v>108</v>
      </c>
      <c r="B213" s="157"/>
      <c r="C213" s="157"/>
      <c r="D213" s="157"/>
      <c r="E213" s="9"/>
      <c r="F213" s="9"/>
      <c r="G213" s="10"/>
      <c r="H213" s="10"/>
      <c r="I213" s="10"/>
      <c r="J213" s="157"/>
      <c r="K213" s="157"/>
      <c r="L213" s="158"/>
      <c r="M213" s="158"/>
      <c r="N213" s="158"/>
      <c r="O213" s="158"/>
      <c r="P213" s="158"/>
      <c r="Q213" s="158"/>
      <c r="R213" s="158"/>
    </row>
    <row r="214" spans="1:18" ht="24" customHeight="1">
      <c r="A214" s="11" t="s">
        <v>5</v>
      </c>
      <c r="B214" s="25" t="s">
        <v>6</v>
      </c>
      <c r="C214" s="25" t="s">
        <v>7</v>
      </c>
      <c r="D214" s="26" t="s">
        <v>4</v>
      </c>
      <c r="E214" s="25" t="s">
        <v>8</v>
      </c>
      <c r="F214" s="25" t="s">
        <v>9</v>
      </c>
      <c r="G214" s="351" t="s">
        <v>201</v>
      </c>
      <c r="H214" s="352"/>
      <c r="I214" s="353"/>
      <c r="J214" s="351" t="s">
        <v>314</v>
      </c>
      <c r="K214" s="352"/>
      <c r="L214" s="352"/>
      <c r="M214" s="352"/>
      <c r="N214" s="352"/>
      <c r="O214" s="352"/>
      <c r="P214" s="352"/>
      <c r="Q214" s="352"/>
      <c r="R214" s="353"/>
    </row>
    <row r="215" spans="1:18" ht="24" customHeight="1">
      <c r="A215" s="13" t="s">
        <v>10</v>
      </c>
      <c r="B215" s="23"/>
      <c r="C215" s="27" t="s">
        <v>11</v>
      </c>
      <c r="D215" s="28" t="s">
        <v>12</v>
      </c>
      <c r="E215" s="27" t="s">
        <v>13</v>
      </c>
      <c r="F215" s="27" t="s">
        <v>13</v>
      </c>
      <c r="G215" s="29" t="s">
        <v>14</v>
      </c>
      <c r="H215" s="30" t="s">
        <v>15</v>
      </c>
      <c r="I215" s="30" t="s">
        <v>16</v>
      </c>
      <c r="J215" s="29" t="s">
        <v>17</v>
      </c>
      <c r="K215" s="29" t="s">
        <v>18</v>
      </c>
      <c r="L215" s="29" t="s">
        <v>19</v>
      </c>
      <c r="M215" s="29" t="s">
        <v>20</v>
      </c>
      <c r="N215" s="29" t="s">
        <v>21</v>
      </c>
      <c r="O215" s="29" t="s">
        <v>22</v>
      </c>
      <c r="P215" s="29" t="s">
        <v>23</v>
      </c>
      <c r="Q215" s="29" t="s">
        <v>24</v>
      </c>
      <c r="R215" s="29" t="s">
        <v>25</v>
      </c>
    </row>
    <row r="216" spans="1:18" ht="24" customHeight="1">
      <c r="A216" s="87">
        <v>1</v>
      </c>
      <c r="B216" s="34" t="s">
        <v>55</v>
      </c>
      <c r="C216" s="71" t="s">
        <v>52</v>
      </c>
      <c r="D216" s="88">
        <v>20000</v>
      </c>
      <c r="E216" s="89" t="s">
        <v>54</v>
      </c>
      <c r="F216" s="89" t="s">
        <v>27</v>
      </c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</row>
    <row r="217" spans="1:18" ht="24" customHeight="1">
      <c r="A217" s="90"/>
      <c r="B217" s="38" t="s">
        <v>51</v>
      </c>
      <c r="C217" s="19" t="s">
        <v>53</v>
      </c>
      <c r="D217" s="54"/>
      <c r="E217" s="21"/>
      <c r="F217" s="21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</row>
    <row r="218" spans="1:18" ht="24" customHeight="1">
      <c r="A218" s="18">
        <v>2</v>
      </c>
      <c r="B218" s="19" t="s">
        <v>166</v>
      </c>
      <c r="C218" s="55" t="s">
        <v>56</v>
      </c>
      <c r="D218" s="54">
        <v>20000</v>
      </c>
      <c r="E218" s="21" t="s">
        <v>33</v>
      </c>
      <c r="F218" s="21" t="s">
        <v>27</v>
      </c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</row>
    <row r="219" spans="1:18" ht="24" customHeight="1">
      <c r="A219" s="18"/>
      <c r="B219" s="19"/>
      <c r="C219" s="55" t="s">
        <v>167</v>
      </c>
      <c r="D219" s="54"/>
      <c r="E219" s="21"/>
      <c r="F219" s="21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</row>
    <row r="220" spans="1:18" ht="24" customHeight="1">
      <c r="A220" s="90">
        <v>3</v>
      </c>
      <c r="B220" s="38" t="s">
        <v>57</v>
      </c>
      <c r="C220" s="55" t="s">
        <v>59</v>
      </c>
      <c r="D220" s="54">
        <v>15000</v>
      </c>
      <c r="E220" s="21" t="s">
        <v>33</v>
      </c>
      <c r="F220" s="21" t="s">
        <v>27</v>
      </c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</row>
    <row r="221" spans="1:18" ht="24" customHeight="1">
      <c r="A221" s="90"/>
      <c r="B221" s="38" t="s">
        <v>58</v>
      </c>
      <c r="C221" s="55" t="s">
        <v>60</v>
      </c>
      <c r="D221" s="54"/>
      <c r="E221" s="21"/>
      <c r="F221" s="21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</row>
    <row r="222" spans="1:18" ht="24" customHeight="1">
      <c r="A222" s="90"/>
      <c r="B222" s="38" t="s">
        <v>0</v>
      </c>
      <c r="C222" s="19"/>
      <c r="D222" s="54"/>
      <c r="E222" s="21"/>
      <c r="F222" s="21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</row>
    <row r="223" spans="1:18" ht="24" customHeight="1">
      <c r="A223" s="18">
        <v>4</v>
      </c>
      <c r="B223" s="38" t="s">
        <v>164</v>
      </c>
      <c r="C223" s="38" t="s">
        <v>81</v>
      </c>
      <c r="D223" s="33">
        <v>30000</v>
      </c>
      <c r="E223" s="18" t="s">
        <v>33</v>
      </c>
      <c r="F223" s="18" t="s">
        <v>27</v>
      </c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</row>
    <row r="224" spans="1:18" ht="24" customHeight="1">
      <c r="A224" s="18"/>
      <c r="B224" s="38" t="s">
        <v>165</v>
      </c>
      <c r="C224" s="38" t="s">
        <v>32</v>
      </c>
      <c r="D224" s="37"/>
      <c r="E224" s="18"/>
      <c r="F224" s="1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</row>
    <row r="225" spans="1:19" ht="24" customHeight="1">
      <c r="A225" s="18">
        <v>5</v>
      </c>
      <c r="B225" s="38" t="s">
        <v>61</v>
      </c>
      <c r="C225" s="38" t="s">
        <v>63</v>
      </c>
      <c r="D225" s="33">
        <v>20000</v>
      </c>
      <c r="E225" s="18" t="s">
        <v>33</v>
      </c>
      <c r="F225" s="18" t="s">
        <v>27</v>
      </c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47"/>
    </row>
    <row r="226" spans="1:19" ht="24" customHeight="1">
      <c r="A226" s="18"/>
      <c r="B226" s="38" t="s">
        <v>62</v>
      </c>
      <c r="C226" s="38" t="s">
        <v>64</v>
      </c>
      <c r="D226" s="33"/>
      <c r="E226" s="18"/>
      <c r="F226" s="1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</row>
    <row r="227" spans="1:19" ht="24" customHeight="1">
      <c r="A227" s="18"/>
      <c r="B227" s="38"/>
      <c r="C227" s="38" t="s">
        <v>65</v>
      </c>
      <c r="D227" s="33"/>
      <c r="E227" s="18"/>
      <c r="F227" s="1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</row>
    <row r="228" spans="1:19" ht="24" customHeight="1">
      <c r="A228" s="45"/>
      <c r="B228" s="91"/>
      <c r="C228" s="92"/>
      <c r="D228" s="44"/>
      <c r="E228" s="45"/>
      <c r="F228" s="45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</row>
    <row r="229" spans="1:19" ht="24" customHeight="1">
      <c r="A229" s="4"/>
      <c r="B229" s="5"/>
      <c r="C229" s="5"/>
      <c r="D229" s="6"/>
      <c r="E229" s="4"/>
      <c r="F229" s="4"/>
      <c r="G229" s="5"/>
      <c r="H229" s="5"/>
      <c r="I229" s="5"/>
      <c r="J229" s="5"/>
      <c r="K229" s="5"/>
      <c r="L229" s="5"/>
      <c r="M229" s="5"/>
      <c r="N229" s="5"/>
      <c r="O229" s="5"/>
      <c r="P229" s="1" t="s">
        <v>95</v>
      </c>
      <c r="Q229" s="7"/>
      <c r="R229" s="7"/>
    </row>
    <row r="230" spans="1:19" ht="24" customHeight="1">
      <c r="A230" s="349" t="s">
        <v>174</v>
      </c>
      <c r="B230" s="349"/>
      <c r="C230" s="349"/>
      <c r="D230" s="349"/>
      <c r="E230" s="349"/>
      <c r="F230" s="349"/>
      <c r="G230" s="349"/>
      <c r="H230" s="349"/>
      <c r="I230" s="349"/>
      <c r="J230" s="349"/>
      <c r="K230" s="349"/>
      <c r="L230" s="349"/>
      <c r="M230" s="349"/>
      <c r="N230" s="349"/>
      <c r="O230" s="349"/>
      <c r="P230" s="349"/>
      <c r="Q230" s="349"/>
      <c r="R230" s="349"/>
    </row>
    <row r="231" spans="1:19" ht="24" customHeight="1">
      <c r="A231" s="349" t="s">
        <v>235</v>
      </c>
      <c r="B231" s="349"/>
      <c r="C231" s="349"/>
      <c r="D231" s="349"/>
      <c r="E231" s="349"/>
      <c r="F231" s="349"/>
      <c r="G231" s="349"/>
      <c r="H231" s="349"/>
      <c r="I231" s="349"/>
      <c r="J231" s="349"/>
      <c r="K231" s="349"/>
      <c r="L231" s="349"/>
      <c r="M231" s="349"/>
      <c r="N231" s="349"/>
      <c r="O231" s="349"/>
      <c r="P231" s="349"/>
      <c r="Q231" s="349"/>
      <c r="R231" s="349"/>
    </row>
    <row r="232" spans="1:19" ht="24" customHeight="1">
      <c r="A232" s="349" t="s">
        <v>30</v>
      </c>
      <c r="B232" s="349"/>
      <c r="C232" s="349"/>
      <c r="D232" s="349"/>
      <c r="E232" s="349"/>
      <c r="F232" s="349"/>
      <c r="G232" s="349"/>
      <c r="H232" s="349"/>
      <c r="I232" s="349"/>
      <c r="J232" s="349"/>
      <c r="K232" s="349"/>
      <c r="L232" s="349"/>
      <c r="M232" s="349"/>
      <c r="N232" s="349"/>
      <c r="O232" s="349"/>
      <c r="P232" s="349"/>
      <c r="Q232" s="349"/>
      <c r="R232" s="349"/>
    </row>
    <row r="233" spans="1:19" ht="24" customHeight="1">
      <c r="A233" s="350" t="s">
        <v>44</v>
      </c>
      <c r="B233" s="350"/>
      <c r="C233" s="350"/>
      <c r="D233" s="350"/>
      <c r="E233" s="350"/>
      <c r="F233" s="350"/>
      <c r="G233" s="350"/>
      <c r="H233" s="350"/>
      <c r="I233" s="350"/>
      <c r="J233" s="350"/>
      <c r="K233" s="350"/>
      <c r="L233" s="158"/>
      <c r="M233" s="158"/>
      <c r="N233" s="158"/>
      <c r="O233" s="158"/>
      <c r="P233" s="158"/>
      <c r="Q233" s="158"/>
      <c r="R233" s="158"/>
    </row>
    <row r="234" spans="1:19" ht="24" customHeight="1">
      <c r="A234" s="262" t="s">
        <v>347</v>
      </c>
      <c r="B234" s="262"/>
      <c r="C234" s="262"/>
      <c r="D234" s="262"/>
      <c r="E234" s="262"/>
      <c r="F234" s="262"/>
      <c r="G234" s="262"/>
      <c r="H234" s="262"/>
      <c r="I234" s="262"/>
      <c r="J234" s="262"/>
      <c r="K234" s="262"/>
      <c r="L234" s="263"/>
      <c r="M234" s="263"/>
      <c r="N234" s="263"/>
      <c r="O234" s="263"/>
      <c r="P234" s="263"/>
      <c r="Q234" s="263"/>
      <c r="R234" s="263"/>
    </row>
    <row r="235" spans="1:19" ht="24" customHeight="1">
      <c r="A235" s="157" t="s">
        <v>224</v>
      </c>
      <c r="B235" s="157"/>
      <c r="C235" s="157"/>
      <c r="D235" s="157"/>
      <c r="E235" s="9"/>
      <c r="F235" s="9"/>
      <c r="G235" s="10"/>
      <c r="H235" s="10"/>
      <c r="I235" s="10"/>
      <c r="J235" s="157"/>
      <c r="K235" s="157"/>
      <c r="L235" s="158"/>
      <c r="M235" s="158"/>
      <c r="N235" s="158"/>
      <c r="O235" s="158"/>
      <c r="P235" s="158"/>
      <c r="Q235" s="158"/>
      <c r="R235" s="158"/>
    </row>
    <row r="236" spans="1:19" ht="24" customHeight="1">
      <c r="A236" s="11" t="s">
        <v>5</v>
      </c>
      <c r="B236" s="25" t="s">
        <v>6</v>
      </c>
      <c r="C236" s="25" t="s">
        <v>7</v>
      </c>
      <c r="D236" s="26" t="s">
        <v>4</v>
      </c>
      <c r="E236" s="25" t="s">
        <v>8</v>
      </c>
      <c r="F236" s="25" t="s">
        <v>9</v>
      </c>
      <c r="G236" s="351" t="s">
        <v>201</v>
      </c>
      <c r="H236" s="352"/>
      <c r="I236" s="353"/>
      <c r="J236" s="351" t="s">
        <v>314</v>
      </c>
      <c r="K236" s="352"/>
      <c r="L236" s="352"/>
      <c r="M236" s="352"/>
      <c r="N236" s="352"/>
      <c r="O236" s="352"/>
      <c r="P236" s="352"/>
      <c r="Q236" s="352"/>
      <c r="R236" s="353"/>
    </row>
    <row r="237" spans="1:19" ht="24" customHeight="1">
      <c r="A237" s="13" t="s">
        <v>10</v>
      </c>
      <c r="B237" s="23"/>
      <c r="C237" s="27" t="s">
        <v>11</v>
      </c>
      <c r="D237" s="28" t="s">
        <v>12</v>
      </c>
      <c r="E237" s="27" t="s">
        <v>13</v>
      </c>
      <c r="F237" s="27" t="s">
        <v>13</v>
      </c>
      <c r="G237" s="29" t="s">
        <v>14</v>
      </c>
      <c r="H237" s="30" t="s">
        <v>15</v>
      </c>
      <c r="I237" s="30" t="s">
        <v>16</v>
      </c>
      <c r="J237" s="29" t="s">
        <v>17</v>
      </c>
      <c r="K237" s="29" t="s">
        <v>18</v>
      </c>
      <c r="L237" s="29" t="s">
        <v>19</v>
      </c>
      <c r="M237" s="29" t="s">
        <v>20</v>
      </c>
      <c r="N237" s="29" t="s">
        <v>21</v>
      </c>
      <c r="O237" s="29" t="s">
        <v>22</v>
      </c>
      <c r="P237" s="29" t="s">
        <v>23</v>
      </c>
      <c r="Q237" s="29" t="s">
        <v>24</v>
      </c>
      <c r="R237" s="29" t="s">
        <v>25</v>
      </c>
    </row>
    <row r="238" spans="1:19" ht="24" customHeight="1">
      <c r="A238" s="172">
        <v>1</v>
      </c>
      <c r="B238" s="173" t="s">
        <v>45</v>
      </c>
      <c r="C238" s="95" t="s">
        <v>285</v>
      </c>
      <c r="D238" s="174">
        <v>20000</v>
      </c>
      <c r="E238" s="70" t="s">
        <v>33</v>
      </c>
      <c r="F238" s="70" t="s">
        <v>27</v>
      </c>
      <c r="G238" s="175"/>
      <c r="H238" s="175"/>
      <c r="I238" s="175"/>
      <c r="J238" s="175"/>
      <c r="K238" s="175"/>
      <c r="L238" s="175"/>
      <c r="M238" s="175"/>
      <c r="N238" s="175"/>
      <c r="O238" s="175"/>
      <c r="P238" s="175"/>
      <c r="Q238" s="175"/>
      <c r="R238" s="175"/>
    </row>
    <row r="239" spans="1:19" ht="24" customHeight="1">
      <c r="A239" s="119"/>
      <c r="B239" s="120" t="s">
        <v>283</v>
      </c>
      <c r="C239" s="39" t="s">
        <v>286</v>
      </c>
      <c r="D239" s="122"/>
      <c r="E239" s="119"/>
      <c r="F239" s="11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</row>
    <row r="240" spans="1:19" ht="24" customHeight="1">
      <c r="A240" s="119"/>
      <c r="B240" s="120" t="s">
        <v>284</v>
      </c>
      <c r="C240" s="39"/>
      <c r="D240" s="122"/>
      <c r="E240" s="119"/>
      <c r="F240" s="11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</row>
    <row r="241" spans="1:19" ht="24" customHeight="1">
      <c r="A241" s="18">
        <v>2</v>
      </c>
      <c r="B241" s="36" t="s">
        <v>225</v>
      </c>
      <c r="C241" s="39" t="s">
        <v>295</v>
      </c>
      <c r="D241" s="33">
        <v>100000</v>
      </c>
      <c r="E241" s="18" t="s">
        <v>33</v>
      </c>
      <c r="F241" s="18" t="s">
        <v>27</v>
      </c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</row>
    <row r="242" spans="1:19" ht="24" customHeight="1">
      <c r="A242" s="49"/>
      <c r="B242" s="36" t="s">
        <v>282</v>
      </c>
      <c r="C242" s="39" t="s">
        <v>296</v>
      </c>
      <c r="D242" s="177"/>
      <c r="E242" s="49"/>
      <c r="F242" s="49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47"/>
    </row>
    <row r="243" spans="1:19" ht="24" customHeight="1">
      <c r="A243" s="18">
        <v>3</v>
      </c>
      <c r="B243" s="38" t="s">
        <v>287</v>
      </c>
      <c r="C243" s="38" t="s">
        <v>289</v>
      </c>
      <c r="D243" s="33">
        <v>380000</v>
      </c>
      <c r="E243" s="18" t="s">
        <v>33</v>
      </c>
      <c r="F243" s="18" t="s">
        <v>27</v>
      </c>
      <c r="G243" s="38"/>
      <c r="H243" s="38"/>
      <c r="I243" s="38"/>
      <c r="J243" s="38"/>
      <c r="K243" s="38"/>
      <c r="L243" s="38"/>
      <c r="M243" s="38"/>
      <c r="N243" s="100"/>
      <c r="O243" s="38"/>
      <c r="P243" s="38"/>
      <c r="Q243" s="38"/>
      <c r="R243" s="38"/>
      <c r="S243" s="47"/>
    </row>
    <row r="244" spans="1:19" ht="24" customHeight="1">
      <c r="A244" s="18"/>
      <c r="B244" s="38" t="s">
        <v>288</v>
      </c>
      <c r="C244" s="38" t="s">
        <v>290</v>
      </c>
      <c r="D244" s="33"/>
      <c r="E244" s="18"/>
      <c r="F244" s="18"/>
      <c r="G244" s="38"/>
      <c r="H244" s="38"/>
      <c r="I244" s="38"/>
      <c r="J244" s="38"/>
      <c r="K244" s="38"/>
      <c r="L244" s="38"/>
      <c r="M244" s="38"/>
      <c r="N244" s="100"/>
      <c r="O244" s="38"/>
      <c r="P244" s="38"/>
      <c r="Q244" s="38"/>
      <c r="R244" s="38"/>
      <c r="S244" s="47"/>
    </row>
    <row r="245" spans="1:19" ht="24" customHeight="1">
      <c r="A245" s="18"/>
      <c r="B245" s="38"/>
      <c r="C245" s="38" t="s">
        <v>162</v>
      </c>
      <c r="D245" s="33"/>
      <c r="E245" s="18"/>
      <c r="F245" s="18"/>
      <c r="G245" s="38"/>
      <c r="H245" s="38"/>
      <c r="I245" s="38"/>
      <c r="J245" s="38"/>
      <c r="K245" s="38"/>
      <c r="L245" s="38"/>
      <c r="M245" s="38"/>
      <c r="N245" s="100"/>
      <c r="O245" s="38"/>
      <c r="P245" s="38"/>
      <c r="Q245" s="38"/>
      <c r="R245" s="38"/>
      <c r="S245" s="47"/>
    </row>
    <row r="246" spans="1:19" ht="24" customHeight="1">
      <c r="A246" s="18">
        <v>4</v>
      </c>
      <c r="B246" s="38" t="s">
        <v>291</v>
      </c>
      <c r="C246" s="39" t="s">
        <v>293</v>
      </c>
      <c r="D246" s="33">
        <v>20000</v>
      </c>
      <c r="E246" s="18" t="s">
        <v>33</v>
      </c>
      <c r="F246" s="18" t="s">
        <v>27</v>
      </c>
      <c r="G246" s="38"/>
      <c r="H246" s="38"/>
      <c r="I246" s="38"/>
      <c r="J246" s="38"/>
      <c r="K246" s="38"/>
      <c r="L246" s="38"/>
      <c r="M246" s="38"/>
      <c r="N246" s="100"/>
      <c r="O246" s="38"/>
      <c r="P246" s="38"/>
      <c r="Q246" s="38"/>
      <c r="R246" s="38"/>
      <c r="S246" s="47"/>
    </row>
    <row r="247" spans="1:19" ht="24" customHeight="1">
      <c r="A247" s="18"/>
      <c r="B247" s="38" t="s">
        <v>292</v>
      </c>
      <c r="C247" s="39" t="s">
        <v>294</v>
      </c>
      <c r="D247" s="33"/>
      <c r="E247" s="18"/>
      <c r="F247" s="18"/>
      <c r="G247" s="38"/>
      <c r="H247" s="38"/>
      <c r="I247" s="38"/>
      <c r="J247" s="38"/>
      <c r="K247" s="38"/>
      <c r="L247" s="38"/>
      <c r="M247" s="38"/>
      <c r="N247" s="100"/>
      <c r="O247" s="38"/>
      <c r="P247" s="38"/>
      <c r="Q247" s="38"/>
      <c r="R247" s="38"/>
      <c r="S247" s="47"/>
    </row>
    <row r="248" spans="1:19" ht="24" customHeight="1">
      <c r="A248" s="18">
        <v>5</v>
      </c>
      <c r="B248" s="38" t="s">
        <v>297</v>
      </c>
      <c r="C248" s="39" t="s">
        <v>300</v>
      </c>
      <c r="D248" s="33">
        <v>40000</v>
      </c>
      <c r="E248" s="18" t="s">
        <v>33</v>
      </c>
      <c r="F248" s="18" t="s">
        <v>27</v>
      </c>
      <c r="G248" s="38"/>
      <c r="H248" s="38"/>
      <c r="I248" s="38"/>
      <c r="J248" s="38"/>
      <c r="K248" s="38"/>
      <c r="L248" s="38"/>
      <c r="M248" s="38"/>
      <c r="N248" s="100"/>
      <c r="O248" s="38"/>
      <c r="P248" s="38"/>
      <c r="Q248" s="38"/>
      <c r="R248" s="38"/>
      <c r="S248" s="47"/>
    </row>
    <row r="249" spans="1:19" ht="24" customHeight="1">
      <c r="A249" s="18"/>
      <c r="B249" s="38" t="s">
        <v>298</v>
      </c>
      <c r="C249" s="38" t="s">
        <v>301</v>
      </c>
      <c r="D249" s="33"/>
      <c r="E249" s="18"/>
      <c r="F249" s="1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47"/>
    </row>
    <row r="250" spans="1:19" ht="16.5" customHeight="1">
      <c r="A250" s="14"/>
      <c r="B250" s="51" t="s">
        <v>299</v>
      </c>
      <c r="C250" s="51"/>
      <c r="D250" s="60"/>
      <c r="E250" s="14"/>
      <c r="F250" s="14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</row>
    <row r="251" spans="1:19" ht="24" customHeight="1">
      <c r="A251" s="158"/>
      <c r="B251" s="158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</row>
    <row r="252" spans="1:19" ht="24" customHeight="1">
      <c r="A252" s="4"/>
      <c r="B252" s="5"/>
      <c r="C252" s="5"/>
      <c r="D252" s="6"/>
      <c r="E252" s="4"/>
      <c r="F252" s="4"/>
      <c r="G252" s="5"/>
      <c r="H252" s="5"/>
      <c r="I252" s="5"/>
      <c r="J252" s="5"/>
      <c r="K252" s="5"/>
      <c r="L252" s="5"/>
      <c r="M252" s="5"/>
      <c r="N252" s="5"/>
      <c r="O252" s="5"/>
      <c r="P252" s="1" t="s">
        <v>95</v>
      </c>
      <c r="Q252" s="7"/>
      <c r="R252" s="7"/>
    </row>
    <row r="253" spans="1:19" ht="24" customHeight="1">
      <c r="A253" s="349" t="s">
        <v>174</v>
      </c>
      <c r="B253" s="349"/>
      <c r="C253" s="349"/>
      <c r="D253" s="349"/>
      <c r="E253" s="349"/>
      <c r="F253" s="349"/>
      <c r="G253" s="349"/>
      <c r="H253" s="349"/>
      <c r="I253" s="349"/>
      <c r="J253" s="349"/>
      <c r="K253" s="349"/>
      <c r="L253" s="349"/>
      <c r="M253" s="349"/>
      <c r="N253" s="349"/>
      <c r="O253" s="349"/>
      <c r="P253" s="349"/>
      <c r="Q253" s="349"/>
      <c r="R253" s="349"/>
    </row>
    <row r="254" spans="1:19" ht="24" customHeight="1">
      <c r="A254" s="349" t="s">
        <v>235</v>
      </c>
      <c r="B254" s="349"/>
      <c r="C254" s="349"/>
      <c r="D254" s="349"/>
      <c r="E254" s="349"/>
      <c r="F254" s="349"/>
      <c r="G254" s="349"/>
      <c r="H254" s="349"/>
      <c r="I254" s="349"/>
      <c r="J254" s="349"/>
      <c r="K254" s="349"/>
      <c r="L254" s="349"/>
      <c r="M254" s="349"/>
      <c r="N254" s="349"/>
      <c r="O254" s="349"/>
      <c r="P254" s="349"/>
      <c r="Q254" s="349"/>
      <c r="R254" s="349"/>
    </row>
    <row r="255" spans="1:19" ht="24" customHeight="1">
      <c r="A255" s="349" t="s">
        <v>30</v>
      </c>
      <c r="B255" s="349"/>
      <c r="C255" s="349"/>
      <c r="D255" s="349"/>
      <c r="E255" s="349"/>
      <c r="F255" s="349"/>
      <c r="G255" s="349"/>
      <c r="H255" s="349"/>
      <c r="I255" s="349"/>
      <c r="J255" s="349"/>
      <c r="K255" s="349"/>
      <c r="L255" s="349"/>
      <c r="M255" s="349"/>
      <c r="N255" s="349"/>
      <c r="O255" s="349"/>
      <c r="P255" s="349"/>
      <c r="Q255" s="349"/>
      <c r="R255" s="349"/>
    </row>
    <row r="256" spans="1:19" ht="24" customHeight="1">
      <c r="A256" s="350" t="s">
        <v>72</v>
      </c>
      <c r="B256" s="350"/>
      <c r="C256" s="350"/>
      <c r="D256" s="350"/>
      <c r="E256" s="350"/>
      <c r="F256" s="350"/>
      <c r="G256" s="350"/>
      <c r="H256" s="350"/>
      <c r="I256" s="350"/>
      <c r="J256" s="350"/>
      <c r="K256" s="350"/>
      <c r="L256" s="158"/>
      <c r="M256" s="158"/>
      <c r="N256" s="158"/>
      <c r="O256" s="158"/>
      <c r="P256" s="158"/>
      <c r="Q256" s="158"/>
      <c r="R256" s="158"/>
    </row>
    <row r="257" spans="1:19" ht="24" customHeight="1">
      <c r="A257" s="262" t="s">
        <v>348</v>
      </c>
      <c r="B257" s="262"/>
      <c r="C257" s="262"/>
      <c r="D257" s="262"/>
      <c r="E257" s="262"/>
      <c r="F257" s="262"/>
      <c r="G257" s="262"/>
      <c r="H257" s="262"/>
      <c r="I257" s="262"/>
      <c r="J257" s="262"/>
      <c r="K257" s="262"/>
      <c r="L257" s="263"/>
      <c r="M257" s="263"/>
      <c r="N257" s="263"/>
      <c r="O257" s="263"/>
      <c r="P257" s="263"/>
      <c r="Q257" s="263"/>
      <c r="R257" s="263"/>
    </row>
    <row r="258" spans="1:19" ht="24" customHeight="1">
      <c r="A258" s="157" t="s">
        <v>108</v>
      </c>
      <c r="B258" s="157"/>
      <c r="C258" s="157"/>
      <c r="D258" s="157"/>
      <c r="E258" s="9"/>
      <c r="F258" s="9"/>
      <c r="G258" s="10"/>
      <c r="H258" s="10"/>
      <c r="I258" s="10"/>
      <c r="J258" s="157"/>
      <c r="K258" s="157"/>
      <c r="L258" s="158"/>
      <c r="M258" s="158"/>
      <c r="N258" s="158"/>
      <c r="O258" s="158"/>
      <c r="P258" s="158"/>
      <c r="Q258" s="158"/>
      <c r="R258" s="158"/>
    </row>
    <row r="259" spans="1:19" ht="24" customHeight="1">
      <c r="A259" s="11" t="s">
        <v>5</v>
      </c>
      <c r="B259" s="25" t="s">
        <v>6</v>
      </c>
      <c r="C259" s="25" t="s">
        <v>7</v>
      </c>
      <c r="D259" s="26" t="s">
        <v>4</v>
      </c>
      <c r="E259" s="25" t="s">
        <v>8</v>
      </c>
      <c r="F259" s="25" t="s">
        <v>9</v>
      </c>
      <c r="G259" s="351" t="s">
        <v>201</v>
      </c>
      <c r="H259" s="352"/>
      <c r="I259" s="353"/>
      <c r="J259" s="351" t="s">
        <v>314</v>
      </c>
      <c r="K259" s="352"/>
      <c r="L259" s="352"/>
      <c r="M259" s="352"/>
      <c r="N259" s="352"/>
      <c r="O259" s="352"/>
      <c r="P259" s="352"/>
      <c r="Q259" s="352"/>
      <c r="R259" s="353"/>
    </row>
    <row r="260" spans="1:19" ht="24" customHeight="1">
      <c r="A260" s="13" t="s">
        <v>10</v>
      </c>
      <c r="B260" s="23"/>
      <c r="C260" s="27" t="s">
        <v>11</v>
      </c>
      <c r="D260" s="28" t="s">
        <v>12</v>
      </c>
      <c r="E260" s="27" t="s">
        <v>13</v>
      </c>
      <c r="F260" s="27" t="s">
        <v>13</v>
      </c>
      <c r="G260" s="29" t="s">
        <v>14</v>
      </c>
      <c r="H260" s="30" t="s">
        <v>15</v>
      </c>
      <c r="I260" s="30" t="s">
        <v>16</v>
      </c>
      <c r="J260" s="29" t="s">
        <v>17</v>
      </c>
      <c r="K260" s="29" t="s">
        <v>18</v>
      </c>
      <c r="L260" s="29" t="s">
        <v>19</v>
      </c>
      <c r="M260" s="29" t="s">
        <v>20</v>
      </c>
      <c r="N260" s="29" t="s">
        <v>21</v>
      </c>
      <c r="O260" s="29" t="s">
        <v>22</v>
      </c>
      <c r="P260" s="29" t="s">
        <v>23</v>
      </c>
      <c r="Q260" s="29" t="s">
        <v>24</v>
      </c>
      <c r="R260" s="29" t="s">
        <v>25</v>
      </c>
    </row>
    <row r="261" spans="1:19" ht="24" customHeight="1">
      <c r="A261" s="18">
        <v>1</v>
      </c>
      <c r="B261" s="19" t="s">
        <v>140</v>
      </c>
      <c r="C261" s="19" t="s">
        <v>141</v>
      </c>
      <c r="D261" s="54">
        <v>20000</v>
      </c>
      <c r="E261" s="21" t="s">
        <v>33</v>
      </c>
      <c r="F261" s="21" t="s">
        <v>27</v>
      </c>
      <c r="G261" s="19"/>
      <c r="H261" s="19"/>
      <c r="I261" s="19"/>
      <c r="J261" s="19"/>
      <c r="K261" s="19"/>
      <c r="L261" s="19"/>
      <c r="M261" s="5"/>
      <c r="N261" s="100"/>
      <c r="O261" s="19"/>
      <c r="P261" s="19"/>
      <c r="Q261" s="19"/>
      <c r="R261" s="19"/>
    </row>
    <row r="262" spans="1:19" ht="12" customHeight="1">
      <c r="A262" s="18"/>
      <c r="B262" s="101"/>
      <c r="C262" s="102"/>
      <c r="D262" s="33"/>
      <c r="E262" s="18"/>
      <c r="F262" s="1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</row>
    <row r="263" spans="1:19" ht="24" customHeight="1">
      <c r="A263" s="14"/>
      <c r="B263" s="22"/>
      <c r="C263" s="22"/>
      <c r="D263" s="67"/>
      <c r="E263" s="23"/>
      <c r="F263" s="23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1:19" ht="24" customHeight="1">
      <c r="A264" s="4"/>
      <c r="B264" s="5"/>
      <c r="C264" s="5"/>
      <c r="D264" s="6"/>
      <c r="E264" s="4"/>
      <c r="F264" s="4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</row>
    <row r="265" spans="1:19" ht="24" customHeight="1">
      <c r="A265" s="350" t="s">
        <v>72</v>
      </c>
      <c r="B265" s="350"/>
      <c r="C265" s="350"/>
      <c r="D265" s="350"/>
      <c r="E265" s="350"/>
      <c r="F265" s="350"/>
      <c r="G265" s="350"/>
      <c r="H265" s="350"/>
      <c r="I265" s="350"/>
      <c r="J265" s="350"/>
      <c r="K265" s="350"/>
      <c r="L265" s="5"/>
      <c r="M265" s="5"/>
      <c r="N265" s="5"/>
      <c r="O265" s="5"/>
      <c r="P265" s="5"/>
      <c r="Q265" s="5"/>
      <c r="R265" s="5"/>
    </row>
    <row r="266" spans="1:19" ht="24" customHeight="1">
      <c r="A266" s="262" t="s">
        <v>348</v>
      </c>
      <c r="B266" s="262"/>
      <c r="C266" s="262"/>
      <c r="D266" s="262"/>
      <c r="E266" s="262"/>
      <c r="F266" s="4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</row>
    <row r="267" spans="1:19" ht="24" customHeight="1">
      <c r="A267" s="157" t="s">
        <v>132</v>
      </c>
      <c r="B267" s="157"/>
      <c r="C267" s="157"/>
      <c r="D267" s="157"/>
      <c r="E267" s="9"/>
      <c r="F267" s="9"/>
      <c r="G267" s="10"/>
      <c r="H267" s="10"/>
      <c r="I267" s="10"/>
      <c r="J267" s="157"/>
      <c r="K267" s="157"/>
      <c r="L267" s="158"/>
      <c r="M267" s="158"/>
      <c r="N267" s="158"/>
      <c r="O267" s="158"/>
      <c r="P267" s="158"/>
      <c r="Q267" s="158"/>
      <c r="R267" s="158"/>
    </row>
    <row r="268" spans="1:19" ht="24" customHeight="1">
      <c r="A268" s="11" t="s">
        <v>5</v>
      </c>
      <c r="B268" s="25" t="s">
        <v>6</v>
      </c>
      <c r="C268" s="25" t="s">
        <v>7</v>
      </c>
      <c r="D268" s="26" t="s">
        <v>4</v>
      </c>
      <c r="E268" s="25" t="s">
        <v>8</v>
      </c>
      <c r="F268" s="25" t="s">
        <v>9</v>
      </c>
      <c r="G268" s="351" t="s">
        <v>201</v>
      </c>
      <c r="H268" s="352"/>
      <c r="I268" s="353"/>
      <c r="J268" s="351" t="s">
        <v>314</v>
      </c>
      <c r="K268" s="352"/>
      <c r="L268" s="352"/>
      <c r="M268" s="352"/>
      <c r="N268" s="352"/>
      <c r="O268" s="352"/>
      <c r="P268" s="352"/>
      <c r="Q268" s="352"/>
      <c r="R268" s="353"/>
    </row>
    <row r="269" spans="1:19" ht="24" customHeight="1">
      <c r="A269" s="13" t="s">
        <v>10</v>
      </c>
      <c r="B269" s="23"/>
      <c r="C269" s="27" t="s">
        <v>11</v>
      </c>
      <c r="D269" s="28" t="s">
        <v>12</v>
      </c>
      <c r="E269" s="27" t="s">
        <v>13</v>
      </c>
      <c r="F269" s="27" t="s">
        <v>13</v>
      </c>
      <c r="G269" s="29" t="s">
        <v>14</v>
      </c>
      <c r="H269" s="30" t="s">
        <v>15</v>
      </c>
      <c r="I269" s="30" t="s">
        <v>16</v>
      </c>
      <c r="J269" s="29" t="s">
        <v>17</v>
      </c>
      <c r="K269" s="29" t="s">
        <v>18</v>
      </c>
      <c r="L269" s="29" t="s">
        <v>19</v>
      </c>
      <c r="M269" s="29" t="s">
        <v>20</v>
      </c>
      <c r="N269" s="29" t="s">
        <v>21</v>
      </c>
      <c r="O269" s="29" t="s">
        <v>22</v>
      </c>
      <c r="P269" s="29" t="s">
        <v>23</v>
      </c>
      <c r="Q269" s="29" t="s">
        <v>24</v>
      </c>
      <c r="R269" s="29" t="s">
        <v>25</v>
      </c>
    </row>
    <row r="270" spans="1:19" ht="24" customHeight="1">
      <c r="A270" s="18">
        <v>1</v>
      </c>
      <c r="B270" s="32" t="s">
        <v>183</v>
      </c>
      <c r="C270" s="95" t="s">
        <v>131</v>
      </c>
      <c r="D270" s="54">
        <v>20000</v>
      </c>
      <c r="E270" s="21" t="s">
        <v>33</v>
      </c>
      <c r="F270" s="21" t="s">
        <v>27</v>
      </c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</row>
    <row r="271" spans="1:19" ht="24" customHeight="1">
      <c r="A271" s="49"/>
      <c r="B271" s="36" t="s">
        <v>184</v>
      </c>
      <c r="C271" s="39" t="s">
        <v>130</v>
      </c>
      <c r="D271" s="97"/>
      <c r="E271" s="98"/>
      <c r="F271" s="98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47"/>
    </row>
    <row r="272" spans="1:19" ht="24" customHeight="1">
      <c r="A272" s="18"/>
      <c r="B272" s="19"/>
      <c r="C272" s="19"/>
      <c r="D272" s="54"/>
      <c r="E272" s="21"/>
      <c r="F272" s="21"/>
      <c r="G272" s="19"/>
      <c r="H272" s="19"/>
      <c r="I272" s="19"/>
      <c r="J272" s="19"/>
      <c r="K272" s="19"/>
      <c r="L272" s="19"/>
      <c r="M272" s="19"/>
      <c r="N272" s="99"/>
      <c r="O272" s="19"/>
      <c r="P272" s="19"/>
      <c r="Q272" s="19"/>
      <c r="R272" s="19"/>
      <c r="S272" s="47"/>
    </row>
    <row r="273" spans="1:19" ht="16.5" customHeight="1">
      <c r="A273" s="14"/>
      <c r="B273" s="51"/>
      <c r="C273" s="51"/>
      <c r="D273" s="60"/>
      <c r="E273" s="14"/>
      <c r="F273" s="14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</row>
    <row r="274" spans="1:19" ht="16.5" customHeight="1">
      <c r="A274" s="349"/>
      <c r="B274" s="349"/>
      <c r="C274" s="349"/>
      <c r="D274" s="349"/>
      <c r="E274" s="349"/>
      <c r="F274" s="349"/>
      <c r="G274" s="349"/>
      <c r="H274" s="349"/>
      <c r="I274" s="349"/>
      <c r="J274" s="349"/>
      <c r="K274" s="349"/>
      <c r="L274" s="349"/>
      <c r="M274" s="349"/>
      <c r="N274" s="349"/>
      <c r="O274" s="349"/>
      <c r="P274" s="349"/>
      <c r="Q274" s="349"/>
      <c r="R274" s="349"/>
    </row>
    <row r="275" spans="1:19" ht="22.5" customHeight="1">
      <c r="A275" s="158"/>
      <c r="B275" s="158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</row>
    <row r="276" spans="1:19" ht="24" customHeight="1">
      <c r="A276" s="4"/>
      <c r="B276" s="5"/>
      <c r="C276" s="5"/>
      <c r="D276" s="6"/>
      <c r="E276" s="4"/>
      <c r="F276" s="4"/>
      <c r="G276" s="5"/>
      <c r="H276" s="5"/>
      <c r="I276" s="5"/>
      <c r="J276" s="5"/>
      <c r="K276" s="5"/>
      <c r="L276" s="5"/>
      <c r="M276" s="5"/>
      <c r="N276" s="5"/>
      <c r="O276" s="5"/>
      <c r="P276" s="1" t="s">
        <v>95</v>
      </c>
      <c r="Q276" s="7"/>
      <c r="R276" s="7"/>
    </row>
    <row r="277" spans="1:19" ht="24" customHeight="1">
      <c r="A277" s="349" t="s">
        <v>174</v>
      </c>
      <c r="B277" s="349"/>
      <c r="C277" s="349"/>
      <c r="D277" s="349"/>
      <c r="E277" s="349"/>
      <c r="F277" s="349"/>
      <c r="G277" s="349"/>
      <c r="H277" s="349"/>
      <c r="I277" s="349"/>
      <c r="J277" s="349"/>
      <c r="K277" s="349"/>
      <c r="L277" s="349"/>
      <c r="M277" s="349"/>
      <c r="N277" s="349"/>
      <c r="O277" s="349"/>
      <c r="P277" s="349"/>
      <c r="Q277" s="349"/>
      <c r="R277" s="349"/>
    </row>
    <row r="278" spans="1:19" ht="24" customHeight="1">
      <c r="A278" s="349" t="s">
        <v>235</v>
      </c>
      <c r="B278" s="349"/>
      <c r="C278" s="349"/>
      <c r="D278" s="349"/>
      <c r="E278" s="349"/>
      <c r="F278" s="349"/>
      <c r="G278" s="349"/>
      <c r="H278" s="349"/>
      <c r="I278" s="349"/>
      <c r="J278" s="349"/>
      <c r="K278" s="349"/>
      <c r="L278" s="349"/>
      <c r="M278" s="349"/>
      <c r="N278" s="349"/>
      <c r="O278" s="349"/>
      <c r="P278" s="349"/>
      <c r="Q278" s="349"/>
      <c r="R278" s="349"/>
    </row>
    <row r="279" spans="1:19" ht="24" customHeight="1">
      <c r="A279" s="349" t="s">
        <v>30</v>
      </c>
      <c r="B279" s="349"/>
      <c r="C279" s="349"/>
      <c r="D279" s="349"/>
      <c r="E279" s="349"/>
      <c r="F279" s="349"/>
      <c r="G279" s="349"/>
      <c r="H279" s="349"/>
      <c r="I279" s="349"/>
      <c r="J279" s="349"/>
      <c r="K279" s="349"/>
      <c r="L279" s="349"/>
      <c r="M279" s="349"/>
      <c r="N279" s="349"/>
      <c r="O279" s="349"/>
      <c r="P279" s="349"/>
      <c r="Q279" s="349"/>
      <c r="R279" s="349"/>
    </row>
    <row r="280" spans="1:19" ht="24" customHeight="1">
      <c r="A280" s="350" t="s">
        <v>73</v>
      </c>
      <c r="B280" s="350"/>
      <c r="C280" s="350"/>
      <c r="D280" s="350"/>
      <c r="E280" s="350"/>
      <c r="F280" s="350"/>
      <c r="G280" s="350"/>
      <c r="H280" s="350"/>
      <c r="I280" s="350"/>
      <c r="J280" s="350"/>
      <c r="K280" s="350"/>
      <c r="L280" s="158"/>
      <c r="M280" s="158"/>
      <c r="N280" s="158"/>
      <c r="O280" s="158"/>
      <c r="P280" s="158"/>
      <c r="Q280" s="158"/>
      <c r="R280" s="158"/>
    </row>
    <row r="281" spans="1:19" ht="24" customHeight="1">
      <c r="A281" s="262" t="s">
        <v>346</v>
      </c>
      <c r="B281" s="262"/>
      <c r="C281" s="262"/>
      <c r="D281" s="262"/>
      <c r="E281" s="262"/>
      <c r="F281" s="262"/>
      <c r="G281" s="262"/>
      <c r="H281" s="262"/>
      <c r="I281" s="262"/>
      <c r="J281" s="262"/>
      <c r="K281" s="262"/>
      <c r="L281" s="263"/>
      <c r="M281" s="263"/>
      <c r="N281" s="263"/>
      <c r="O281" s="263"/>
      <c r="P281" s="263"/>
      <c r="Q281" s="263"/>
      <c r="R281" s="263"/>
    </row>
    <row r="282" spans="1:19" ht="24" customHeight="1">
      <c r="A282" s="157" t="s">
        <v>103</v>
      </c>
      <c r="B282" s="157"/>
      <c r="C282" s="157"/>
      <c r="D282" s="157"/>
      <c r="E282" s="9"/>
      <c r="F282" s="9"/>
      <c r="G282" s="10"/>
      <c r="H282" s="10"/>
      <c r="I282" s="10"/>
      <c r="J282" s="157"/>
      <c r="K282" s="157"/>
      <c r="L282" s="158"/>
      <c r="M282" s="158"/>
      <c r="N282" s="158"/>
      <c r="O282" s="158"/>
      <c r="P282" s="158"/>
      <c r="Q282" s="158"/>
      <c r="R282" s="158"/>
    </row>
    <row r="283" spans="1:19" ht="24" customHeight="1">
      <c r="A283" s="11" t="s">
        <v>5</v>
      </c>
      <c r="B283" s="25" t="s">
        <v>6</v>
      </c>
      <c r="C283" s="25" t="s">
        <v>7</v>
      </c>
      <c r="D283" s="26" t="s">
        <v>4</v>
      </c>
      <c r="E283" s="25" t="s">
        <v>8</v>
      </c>
      <c r="F283" s="25" t="s">
        <v>9</v>
      </c>
      <c r="G283" s="351" t="s">
        <v>201</v>
      </c>
      <c r="H283" s="352"/>
      <c r="I283" s="353"/>
      <c r="J283" s="351" t="s">
        <v>314</v>
      </c>
      <c r="K283" s="352"/>
      <c r="L283" s="352"/>
      <c r="M283" s="352"/>
      <c r="N283" s="352"/>
      <c r="O283" s="352"/>
      <c r="P283" s="352"/>
      <c r="Q283" s="352"/>
      <c r="R283" s="353"/>
    </row>
    <row r="284" spans="1:19" s="109" customFormat="1" ht="24" customHeight="1">
      <c r="A284" s="13" t="s">
        <v>10</v>
      </c>
      <c r="B284" s="23"/>
      <c r="C284" s="27" t="s">
        <v>11</v>
      </c>
      <c r="D284" s="28" t="s">
        <v>12</v>
      </c>
      <c r="E284" s="27" t="s">
        <v>13</v>
      </c>
      <c r="F284" s="27" t="s">
        <v>13</v>
      </c>
      <c r="G284" s="29" t="s">
        <v>14</v>
      </c>
      <c r="H284" s="30" t="s">
        <v>15</v>
      </c>
      <c r="I284" s="30" t="s">
        <v>16</v>
      </c>
      <c r="J284" s="29" t="s">
        <v>17</v>
      </c>
      <c r="K284" s="29" t="s">
        <v>18</v>
      </c>
      <c r="L284" s="29" t="s">
        <v>19</v>
      </c>
      <c r="M284" s="29" t="s">
        <v>20</v>
      </c>
      <c r="N284" s="29" t="s">
        <v>21</v>
      </c>
      <c r="O284" s="29" t="s">
        <v>22</v>
      </c>
      <c r="P284" s="29" t="s">
        <v>23</v>
      </c>
      <c r="Q284" s="29" t="s">
        <v>24</v>
      </c>
      <c r="R284" s="29" t="s">
        <v>25</v>
      </c>
      <c r="S284" s="108"/>
    </row>
    <row r="285" spans="1:19" ht="24" customHeight="1">
      <c r="A285" s="103">
        <v>1</v>
      </c>
      <c r="B285" s="104" t="s">
        <v>274</v>
      </c>
      <c r="C285" s="104" t="s">
        <v>276</v>
      </c>
      <c r="D285" s="105">
        <v>20000</v>
      </c>
      <c r="E285" s="106" t="s">
        <v>33</v>
      </c>
      <c r="F285" s="106" t="s">
        <v>27</v>
      </c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</row>
    <row r="286" spans="1:19" ht="24" customHeight="1">
      <c r="A286" s="18"/>
      <c r="B286" s="110" t="s">
        <v>275</v>
      </c>
      <c r="C286" s="110" t="s">
        <v>277</v>
      </c>
      <c r="D286" s="111"/>
      <c r="E286" s="98"/>
      <c r="F286" s="56" t="s">
        <v>192</v>
      </c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</row>
    <row r="287" spans="1:19" ht="24" customHeight="1">
      <c r="A287" s="18"/>
      <c r="B287" s="110"/>
      <c r="C287" s="110"/>
      <c r="D287" s="54"/>
      <c r="E287" s="98"/>
      <c r="F287" s="98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</row>
    <row r="288" spans="1:19" ht="24" customHeight="1">
      <c r="A288" s="18">
        <v>3</v>
      </c>
      <c r="B288" s="38" t="s">
        <v>270</v>
      </c>
      <c r="C288" s="50" t="s">
        <v>272</v>
      </c>
      <c r="D288" s="33">
        <v>30000</v>
      </c>
      <c r="E288" s="18" t="s">
        <v>33</v>
      </c>
      <c r="F288" s="18" t="s">
        <v>27</v>
      </c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</row>
    <row r="289" spans="1:18" ht="24" customHeight="1">
      <c r="A289" s="18"/>
      <c r="B289" s="38" t="s">
        <v>271</v>
      </c>
      <c r="C289" s="168" t="s">
        <v>273</v>
      </c>
      <c r="D289" s="33"/>
      <c r="E289" s="18"/>
      <c r="F289" s="56" t="s">
        <v>192</v>
      </c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</row>
    <row r="290" spans="1:18" ht="24" customHeight="1">
      <c r="A290" s="49"/>
      <c r="B290" s="110"/>
      <c r="C290" s="110"/>
      <c r="D290" s="112"/>
      <c r="E290" s="50"/>
      <c r="F290" s="98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</row>
    <row r="291" spans="1:18" ht="24" customHeight="1">
      <c r="A291" s="18"/>
      <c r="B291" s="110"/>
      <c r="C291" s="19"/>
      <c r="D291" s="54"/>
      <c r="E291" s="50"/>
      <c r="F291" s="21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</row>
    <row r="292" spans="1:18" ht="24" customHeight="1">
      <c r="A292" s="18"/>
      <c r="B292" s="110"/>
      <c r="C292" s="19"/>
      <c r="D292" s="54"/>
      <c r="E292" s="50"/>
      <c r="F292" s="21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</row>
    <row r="293" spans="1:18" ht="24" customHeight="1">
      <c r="A293" s="18"/>
      <c r="B293" s="110"/>
      <c r="C293" s="19"/>
      <c r="D293" s="54"/>
      <c r="E293" s="50"/>
      <c r="F293" s="21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</row>
    <row r="294" spans="1:18" ht="9.75" customHeight="1">
      <c r="A294" s="18"/>
      <c r="B294" s="110"/>
      <c r="C294" s="19"/>
      <c r="D294" s="54"/>
      <c r="E294" s="50"/>
      <c r="F294" s="21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</row>
    <row r="295" spans="1:18" ht="16.5" customHeight="1">
      <c r="A295" s="14"/>
      <c r="B295" s="22"/>
      <c r="C295" s="22"/>
      <c r="D295" s="67"/>
      <c r="E295" s="23"/>
      <c r="F295" s="23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1:18" ht="21.75" customHeight="1">
      <c r="A296" s="158"/>
      <c r="B296" s="158"/>
      <c r="C296" s="158"/>
      <c r="D296" s="158"/>
      <c r="E296" s="158"/>
      <c r="F296" s="158"/>
      <c r="G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</row>
    <row r="297" spans="1:18" ht="21.75" customHeight="1">
      <c r="A297" s="158"/>
      <c r="B297" s="158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</row>
    <row r="298" spans="1:18" ht="21.75" customHeight="1">
      <c r="A298" s="158"/>
      <c r="B298" s="158"/>
      <c r="C298" s="158"/>
      <c r="D298" s="158"/>
      <c r="E298" s="158"/>
      <c r="F298" s="158"/>
      <c r="G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</row>
    <row r="299" spans="1:18" ht="21.75" customHeight="1">
      <c r="A299" s="158"/>
      <c r="B299" s="158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</row>
    <row r="300" spans="1:18" ht="24" customHeight="1">
      <c r="A300" s="4"/>
      <c r="B300" s="5"/>
      <c r="C300" s="5"/>
      <c r="D300" s="6"/>
      <c r="E300" s="4"/>
      <c r="F300" s="4"/>
      <c r="G300" s="5"/>
      <c r="H300" s="5"/>
      <c r="I300" s="5"/>
      <c r="J300" s="5"/>
      <c r="K300" s="5"/>
      <c r="L300" s="5"/>
      <c r="M300" s="5"/>
      <c r="N300" s="5"/>
      <c r="O300" s="5"/>
      <c r="P300" s="1" t="s">
        <v>95</v>
      </c>
      <c r="Q300" s="7"/>
      <c r="R300" s="7"/>
    </row>
    <row r="301" spans="1:18" ht="24" customHeight="1">
      <c r="A301" s="349" t="s">
        <v>174</v>
      </c>
      <c r="B301" s="349"/>
      <c r="C301" s="349"/>
      <c r="D301" s="349"/>
      <c r="E301" s="349"/>
      <c r="F301" s="349"/>
      <c r="G301" s="349"/>
      <c r="H301" s="349"/>
      <c r="I301" s="349"/>
      <c r="J301" s="349"/>
      <c r="K301" s="349"/>
      <c r="L301" s="349"/>
      <c r="M301" s="349"/>
      <c r="N301" s="349"/>
      <c r="O301" s="349"/>
      <c r="P301" s="349"/>
      <c r="Q301" s="349"/>
      <c r="R301" s="349"/>
    </row>
    <row r="302" spans="1:18" ht="24" customHeight="1">
      <c r="A302" s="349" t="s">
        <v>235</v>
      </c>
      <c r="B302" s="349"/>
      <c r="C302" s="349"/>
      <c r="D302" s="349"/>
      <c r="E302" s="349"/>
      <c r="F302" s="349"/>
      <c r="G302" s="349"/>
      <c r="H302" s="349"/>
      <c r="I302" s="349"/>
      <c r="J302" s="349"/>
      <c r="K302" s="349"/>
      <c r="L302" s="349"/>
      <c r="M302" s="349"/>
      <c r="N302" s="349"/>
      <c r="O302" s="349"/>
      <c r="P302" s="349"/>
      <c r="Q302" s="349"/>
      <c r="R302" s="349"/>
    </row>
    <row r="303" spans="1:18" ht="24" customHeight="1">
      <c r="A303" s="349" t="s">
        <v>30</v>
      </c>
      <c r="B303" s="349"/>
      <c r="C303" s="349"/>
      <c r="D303" s="349"/>
      <c r="E303" s="349"/>
      <c r="F303" s="349"/>
      <c r="G303" s="349"/>
      <c r="H303" s="349"/>
      <c r="I303" s="349"/>
      <c r="J303" s="349"/>
      <c r="K303" s="349"/>
      <c r="L303" s="349"/>
      <c r="M303" s="349"/>
      <c r="N303" s="349"/>
      <c r="O303" s="349"/>
      <c r="P303" s="349"/>
      <c r="Q303" s="349"/>
      <c r="R303" s="349"/>
    </row>
    <row r="304" spans="1:18" ht="24" customHeight="1">
      <c r="A304" s="350" t="s">
        <v>73</v>
      </c>
      <c r="B304" s="350"/>
      <c r="C304" s="350"/>
      <c r="D304" s="350"/>
      <c r="E304" s="350"/>
      <c r="F304" s="350"/>
      <c r="G304" s="350"/>
      <c r="H304" s="350"/>
      <c r="I304" s="350"/>
      <c r="J304" s="350"/>
      <c r="K304" s="350"/>
      <c r="L304" s="158"/>
      <c r="M304" s="158"/>
      <c r="N304" s="158"/>
      <c r="O304" s="158"/>
      <c r="P304" s="158"/>
      <c r="Q304" s="158"/>
      <c r="R304" s="158"/>
    </row>
    <row r="305" spans="1:19" ht="24" customHeight="1">
      <c r="A305" s="262" t="s">
        <v>349</v>
      </c>
      <c r="B305" s="262"/>
      <c r="C305" s="262"/>
      <c r="D305" s="262"/>
      <c r="E305" s="262"/>
      <c r="F305" s="262"/>
      <c r="G305" s="262"/>
      <c r="H305" s="262"/>
      <c r="I305" s="262"/>
      <c r="J305" s="262"/>
      <c r="K305" s="262"/>
      <c r="L305" s="263"/>
      <c r="M305" s="263"/>
      <c r="N305" s="263"/>
      <c r="O305" s="263"/>
      <c r="P305" s="263"/>
      <c r="Q305" s="263"/>
      <c r="R305" s="263"/>
    </row>
    <row r="306" spans="1:19" ht="24" customHeight="1">
      <c r="A306" s="157" t="s">
        <v>96</v>
      </c>
      <c r="B306" s="157"/>
      <c r="C306" s="157"/>
      <c r="D306" s="157"/>
      <c r="E306" s="9"/>
      <c r="F306" s="9"/>
      <c r="G306" s="10"/>
      <c r="H306" s="10"/>
      <c r="I306" s="10"/>
      <c r="J306" s="157"/>
      <c r="K306" s="157"/>
      <c r="L306" s="158"/>
      <c r="M306" s="158"/>
      <c r="N306" s="158"/>
      <c r="O306" s="158"/>
      <c r="P306" s="158"/>
      <c r="Q306" s="158"/>
      <c r="R306" s="158"/>
    </row>
    <row r="307" spans="1:19" ht="24" customHeight="1">
      <c r="A307" s="11" t="s">
        <v>5</v>
      </c>
      <c r="B307" s="25" t="s">
        <v>6</v>
      </c>
      <c r="C307" s="25" t="s">
        <v>7</v>
      </c>
      <c r="D307" s="26" t="s">
        <v>4</v>
      </c>
      <c r="E307" s="25" t="s">
        <v>8</v>
      </c>
      <c r="F307" s="25" t="s">
        <v>9</v>
      </c>
      <c r="G307" s="351" t="s">
        <v>201</v>
      </c>
      <c r="H307" s="352"/>
      <c r="I307" s="353"/>
      <c r="J307" s="351" t="s">
        <v>314</v>
      </c>
      <c r="K307" s="352"/>
      <c r="L307" s="352"/>
      <c r="M307" s="352"/>
      <c r="N307" s="352"/>
      <c r="O307" s="352"/>
      <c r="P307" s="352"/>
      <c r="Q307" s="352"/>
      <c r="R307" s="353"/>
    </row>
    <row r="308" spans="1:19" ht="24" customHeight="1">
      <c r="A308" s="13" t="s">
        <v>10</v>
      </c>
      <c r="B308" s="23"/>
      <c r="C308" s="27" t="s">
        <v>11</v>
      </c>
      <c r="D308" s="28" t="s">
        <v>12</v>
      </c>
      <c r="E308" s="27" t="s">
        <v>13</v>
      </c>
      <c r="F308" s="27" t="s">
        <v>13</v>
      </c>
      <c r="G308" s="29" t="s">
        <v>14</v>
      </c>
      <c r="H308" s="30" t="s">
        <v>15</v>
      </c>
      <c r="I308" s="30" t="s">
        <v>16</v>
      </c>
      <c r="J308" s="29" t="s">
        <v>17</v>
      </c>
      <c r="K308" s="29" t="s">
        <v>18</v>
      </c>
      <c r="L308" s="29" t="s">
        <v>19</v>
      </c>
      <c r="M308" s="29" t="s">
        <v>20</v>
      </c>
      <c r="N308" s="29" t="s">
        <v>21</v>
      </c>
      <c r="O308" s="29" t="s">
        <v>22</v>
      </c>
      <c r="P308" s="29" t="s">
        <v>23</v>
      </c>
      <c r="Q308" s="29" t="s">
        <v>24</v>
      </c>
      <c r="R308" s="29" t="s">
        <v>25</v>
      </c>
    </row>
    <row r="309" spans="1:19" ht="24" customHeight="1">
      <c r="A309" s="18">
        <v>1</v>
      </c>
      <c r="B309" s="19" t="s">
        <v>92</v>
      </c>
      <c r="C309" s="19" t="s">
        <v>93</v>
      </c>
      <c r="D309" s="54">
        <v>1000000</v>
      </c>
      <c r="E309" s="21" t="s">
        <v>29</v>
      </c>
      <c r="F309" s="21" t="s">
        <v>27</v>
      </c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</row>
    <row r="310" spans="1:19" ht="24" customHeight="1">
      <c r="A310" s="18"/>
      <c r="B310" s="19" t="s">
        <v>91</v>
      </c>
      <c r="C310" s="19" t="s">
        <v>94</v>
      </c>
      <c r="D310" s="54"/>
      <c r="E310" s="21"/>
      <c r="F310" s="21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47"/>
    </row>
    <row r="311" spans="1:19" ht="24" customHeight="1">
      <c r="A311" s="18">
        <v>2</v>
      </c>
      <c r="B311" s="19" t="s">
        <v>74</v>
      </c>
      <c r="C311" s="19" t="s">
        <v>85</v>
      </c>
      <c r="D311" s="54">
        <v>50000</v>
      </c>
      <c r="E311" s="21" t="s">
        <v>29</v>
      </c>
      <c r="F311" s="21" t="s">
        <v>27</v>
      </c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</row>
    <row r="312" spans="1:19" ht="24" customHeight="1">
      <c r="A312" s="18"/>
      <c r="B312" s="19" t="s">
        <v>172</v>
      </c>
      <c r="C312" s="19"/>
      <c r="D312" s="54"/>
      <c r="E312" s="21"/>
      <c r="F312" s="21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</row>
    <row r="313" spans="1:19" ht="24" customHeight="1">
      <c r="A313" s="14"/>
      <c r="B313" s="59"/>
      <c r="C313" s="113"/>
      <c r="D313" s="114"/>
      <c r="E313" s="14"/>
      <c r="F313" s="14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1:19" ht="24" customHeight="1">
      <c r="A314" s="4"/>
      <c r="B314" s="5"/>
      <c r="C314" s="180"/>
      <c r="D314" s="181"/>
      <c r="E314" s="4"/>
      <c r="F314" s="4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</row>
    <row r="315" spans="1:19" ht="24" customHeight="1">
      <c r="A315" s="4"/>
      <c r="B315" s="5"/>
      <c r="C315" s="180"/>
      <c r="D315" s="181"/>
      <c r="E315" s="4"/>
      <c r="F315" s="4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</row>
    <row r="316" spans="1:19" ht="24" customHeight="1">
      <c r="A316" s="4"/>
      <c r="B316" s="5"/>
      <c r="C316" s="180"/>
      <c r="D316" s="181"/>
      <c r="E316" s="4"/>
      <c r="F316" s="4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</row>
    <row r="317" spans="1:19" ht="24" customHeight="1">
      <c r="A317" s="4"/>
      <c r="B317" s="5"/>
      <c r="C317" s="180"/>
      <c r="D317" s="181"/>
      <c r="E317" s="4"/>
      <c r="F317" s="4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</row>
    <row r="318" spans="1:19" ht="24" customHeight="1">
      <c r="A318" s="4"/>
      <c r="B318" s="5"/>
      <c r="C318" s="180"/>
      <c r="D318" s="181"/>
      <c r="E318" s="4"/>
      <c r="F318" s="4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</row>
    <row r="319" spans="1:19" ht="26.25" customHeight="1"/>
    <row r="322" spans="1:18" ht="24" customHeight="1">
      <c r="A322" s="4"/>
      <c r="B322" s="5"/>
      <c r="C322" s="5"/>
      <c r="D322" s="6"/>
      <c r="E322" s="4"/>
      <c r="F322" s="4"/>
      <c r="G322" s="5"/>
      <c r="H322" s="5"/>
      <c r="I322" s="5"/>
      <c r="J322" s="5"/>
      <c r="K322" s="5"/>
      <c r="L322" s="5"/>
      <c r="M322" s="5"/>
      <c r="N322" s="5"/>
      <c r="O322" s="5"/>
      <c r="P322" s="1" t="s">
        <v>95</v>
      </c>
      <c r="Q322" s="7"/>
      <c r="R322" s="7"/>
    </row>
    <row r="323" spans="1:18" ht="24" customHeight="1">
      <c r="A323" s="349" t="s">
        <v>174</v>
      </c>
      <c r="B323" s="349"/>
      <c r="C323" s="349"/>
      <c r="D323" s="349"/>
      <c r="E323" s="349"/>
      <c r="F323" s="349"/>
      <c r="G323" s="349"/>
      <c r="H323" s="349"/>
      <c r="I323" s="349"/>
      <c r="J323" s="349"/>
      <c r="K323" s="349"/>
      <c r="L323" s="349"/>
      <c r="M323" s="349"/>
      <c r="N323" s="349"/>
      <c r="O323" s="349"/>
      <c r="P323" s="349"/>
      <c r="Q323" s="349"/>
      <c r="R323" s="349"/>
    </row>
    <row r="324" spans="1:18" ht="24" customHeight="1">
      <c r="A324" s="349" t="s">
        <v>235</v>
      </c>
      <c r="B324" s="349"/>
      <c r="C324" s="349"/>
      <c r="D324" s="349"/>
      <c r="E324" s="349"/>
      <c r="F324" s="349"/>
      <c r="G324" s="349"/>
      <c r="H324" s="349"/>
      <c r="I324" s="349"/>
      <c r="J324" s="349"/>
      <c r="K324" s="349"/>
      <c r="L324" s="349"/>
      <c r="M324" s="349"/>
      <c r="N324" s="349"/>
      <c r="O324" s="349"/>
      <c r="P324" s="349"/>
      <c r="Q324" s="349"/>
      <c r="R324" s="349"/>
    </row>
    <row r="325" spans="1:18" ht="24" customHeight="1">
      <c r="A325" s="349" t="s">
        <v>30</v>
      </c>
      <c r="B325" s="349"/>
      <c r="C325" s="349"/>
      <c r="D325" s="349"/>
      <c r="E325" s="349"/>
      <c r="F325" s="349"/>
      <c r="G325" s="349"/>
      <c r="H325" s="349"/>
      <c r="I325" s="349"/>
      <c r="J325" s="349"/>
      <c r="K325" s="349"/>
      <c r="L325" s="349"/>
      <c r="M325" s="349"/>
      <c r="N325" s="349"/>
      <c r="O325" s="349"/>
      <c r="P325" s="349"/>
      <c r="Q325" s="349"/>
      <c r="R325" s="349"/>
    </row>
    <row r="326" spans="1:18" ht="24" customHeight="1">
      <c r="A326" s="350" t="s">
        <v>73</v>
      </c>
      <c r="B326" s="350"/>
      <c r="C326" s="350"/>
      <c r="D326" s="350"/>
      <c r="E326" s="350"/>
      <c r="F326" s="350"/>
      <c r="G326" s="350"/>
      <c r="H326" s="350"/>
      <c r="I326" s="350"/>
      <c r="J326" s="350"/>
      <c r="K326" s="350"/>
    </row>
    <row r="327" spans="1:18" ht="24" customHeight="1">
      <c r="A327" s="354" t="s">
        <v>350</v>
      </c>
      <c r="B327" s="354"/>
      <c r="C327" s="354"/>
      <c r="D327" s="354"/>
      <c r="E327" s="354"/>
      <c r="F327" s="354"/>
      <c r="G327" s="354"/>
      <c r="H327" s="354"/>
      <c r="I327" s="354"/>
      <c r="J327" s="354"/>
      <c r="K327" s="354"/>
      <c r="L327" s="354"/>
      <c r="M327" s="354"/>
      <c r="N327" s="354"/>
      <c r="O327" s="354"/>
      <c r="P327" s="354"/>
      <c r="Q327" s="354"/>
      <c r="R327" s="354"/>
    </row>
    <row r="328" spans="1:18" ht="24" customHeight="1">
      <c r="A328" s="157" t="s">
        <v>132</v>
      </c>
      <c r="B328" s="157"/>
      <c r="C328" s="157"/>
      <c r="D328" s="157"/>
      <c r="E328" s="9"/>
      <c r="F328" s="9"/>
      <c r="G328" s="10"/>
      <c r="H328" s="10"/>
      <c r="I328" s="10"/>
      <c r="J328" s="157"/>
      <c r="K328" s="157"/>
      <c r="L328" s="158"/>
      <c r="M328" s="158"/>
      <c r="N328" s="158"/>
      <c r="O328" s="158"/>
      <c r="P328" s="158"/>
      <c r="Q328" s="158"/>
      <c r="R328" s="158"/>
    </row>
    <row r="329" spans="1:18" ht="24" customHeight="1">
      <c r="A329" s="11" t="s">
        <v>5</v>
      </c>
      <c r="B329" s="25" t="s">
        <v>6</v>
      </c>
      <c r="C329" s="25" t="s">
        <v>7</v>
      </c>
      <c r="D329" s="26" t="s">
        <v>4</v>
      </c>
      <c r="E329" s="25" t="s">
        <v>8</v>
      </c>
      <c r="F329" s="25" t="s">
        <v>9</v>
      </c>
      <c r="G329" s="351" t="s">
        <v>201</v>
      </c>
      <c r="H329" s="352"/>
      <c r="I329" s="353"/>
      <c r="J329" s="351" t="s">
        <v>314</v>
      </c>
      <c r="K329" s="352"/>
      <c r="L329" s="352"/>
      <c r="M329" s="352"/>
      <c r="N329" s="352"/>
      <c r="O329" s="352"/>
      <c r="P329" s="352"/>
      <c r="Q329" s="352"/>
      <c r="R329" s="353"/>
    </row>
    <row r="330" spans="1:18" ht="24" customHeight="1">
      <c r="A330" s="13" t="s">
        <v>10</v>
      </c>
      <c r="B330" s="23"/>
      <c r="C330" s="27" t="s">
        <v>11</v>
      </c>
      <c r="D330" s="28" t="s">
        <v>12</v>
      </c>
      <c r="E330" s="27" t="s">
        <v>13</v>
      </c>
      <c r="F330" s="27" t="s">
        <v>13</v>
      </c>
      <c r="G330" s="29" t="s">
        <v>14</v>
      </c>
      <c r="H330" s="30" t="s">
        <v>15</v>
      </c>
      <c r="I330" s="30" t="s">
        <v>16</v>
      </c>
      <c r="J330" s="29" t="s">
        <v>17</v>
      </c>
      <c r="K330" s="29" t="s">
        <v>18</v>
      </c>
      <c r="L330" s="29" t="s">
        <v>19</v>
      </c>
      <c r="M330" s="29" t="s">
        <v>20</v>
      </c>
      <c r="N330" s="29" t="s">
        <v>21</v>
      </c>
      <c r="O330" s="29" t="s">
        <v>22</v>
      </c>
      <c r="P330" s="29" t="s">
        <v>23</v>
      </c>
      <c r="Q330" s="29" t="s">
        <v>24</v>
      </c>
      <c r="R330" s="29" t="s">
        <v>25</v>
      </c>
    </row>
    <row r="331" spans="1:18" ht="24" customHeight="1">
      <c r="A331" s="70">
        <v>1</v>
      </c>
      <c r="B331" s="34" t="s">
        <v>133</v>
      </c>
      <c r="C331" s="34" t="s">
        <v>135</v>
      </c>
      <c r="D331" s="81">
        <v>5000</v>
      </c>
      <c r="E331" s="70" t="s">
        <v>29</v>
      </c>
      <c r="F331" s="70" t="s">
        <v>27</v>
      </c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</row>
    <row r="332" spans="1:18" ht="24" customHeight="1">
      <c r="A332" s="18"/>
      <c r="B332" s="38" t="s">
        <v>134</v>
      </c>
      <c r="C332" s="38" t="s">
        <v>136</v>
      </c>
      <c r="D332" s="33"/>
      <c r="E332" s="18"/>
      <c r="F332" s="1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</row>
    <row r="333" spans="1:18" ht="24" customHeight="1">
      <c r="A333" s="18">
        <v>2</v>
      </c>
      <c r="B333" s="38" t="s">
        <v>188</v>
      </c>
      <c r="C333" s="38" t="s">
        <v>190</v>
      </c>
      <c r="D333" s="33">
        <v>10000</v>
      </c>
      <c r="E333" s="18" t="s">
        <v>29</v>
      </c>
      <c r="F333" s="18" t="s">
        <v>27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</row>
    <row r="334" spans="1:18" ht="24" customHeight="1">
      <c r="A334" s="45"/>
      <c r="B334" s="91" t="s">
        <v>189</v>
      </c>
      <c r="C334" s="86"/>
      <c r="D334" s="44"/>
      <c r="E334" s="45"/>
      <c r="F334" s="45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</row>
    <row r="335" spans="1:18" ht="18" customHeight="1">
      <c r="A335" s="75"/>
      <c r="B335" s="93"/>
      <c r="C335" s="115"/>
      <c r="D335" s="94"/>
      <c r="E335" s="75"/>
      <c r="F335" s="75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</row>
    <row r="336" spans="1:18" ht="18" customHeight="1">
      <c r="A336" s="75"/>
      <c r="B336" s="93"/>
      <c r="C336" s="115"/>
      <c r="D336" s="94"/>
      <c r="E336" s="75"/>
      <c r="F336" s="75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</row>
    <row r="337" spans="1:18" ht="18" customHeight="1">
      <c r="A337" s="75"/>
      <c r="B337" s="93"/>
      <c r="C337" s="115"/>
      <c r="D337" s="94"/>
      <c r="E337" s="75"/>
      <c r="F337" s="75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</row>
    <row r="338" spans="1:18" ht="18" customHeight="1">
      <c r="A338" s="75"/>
      <c r="B338" s="93"/>
      <c r="C338" s="115"/>
      <c r="D338" s="94"/>
      <c r="E338" s="75"/>
      <c r="F338" s="75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</row>
    <row r="339" spans="1:18" ht="18" customHeight="1">
      <c r="A339" s="75"/>
      <c r="B339" s="93"/>
      <c r="C339" s="115"/>
      <c r="D339" s="94"/>
      <c r="E339" s="75"/>
      <c r="F339" s="75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</row>
    <row r="340" spans="1:18" ht="18" customHeight="1">
      <c r="A340" s="75"/>
      <c r="B340" s="93"/>
      <c r="C340" s="115"/>
      <c r="D340" s="94"/>
      <c r="E340" s="75"/>
      <c r="F340" s="75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</row>
    <row r="341" spans="1:18" ht="18" customHeight="1">
      <c r="A341" s="75"/>
      <c r="B341" s="93"/>
      <c r="C341" s="115"/>
      <c r="D341" s="94"/>
      <c r="E341" s="75"/>
      <c r="F341" s="75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</row>
    <row r="342" spans="1:18" ht="18" customHeight="1">
      <c r="A342" s="75"/>
      <c r="B342" s="93"/>
      <c r="C342" s="115"/>
      <c r="D342" s="94"/>
      <c r="E342" s="75"/>
      <c r="F342" s="75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</row>
    <row r="343" spans="1:18" ht="18" customHeight="1">
      <c r="A343" s="75"/>
      <c r="B343" s="93"/>
      <c r="C343" s="115"/>
      <c r="D343" s="94"/>
      <c r="E343" s="75"/>
      <c r="F343" s="75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</row>
    <row r="344" spans="1:18" ht="18" customHeight="1">
      <c r="A344" s="75"/>
      <c r="B344" s="93"/>
      <c r="C344" s="115"/>
      <c r="D344" s="94"/>
      <c r="E344" s="75"/>
      <c r="F344" s="75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</row>
    <row r="345" spans="1:18" ht="18" customHeight="1">
      <c r="A345" s="75"/>
      <c r="B345" s="93"/>
      <c r="C345" s="115"/>
      <c r="D345" s="94"/>
      <c r="E345" s="75"/>
      <c r="F345" s="75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</row>
    <row r="346" spans="1:18" ht="24" customHeight="1">
      <c r="A346" s="75"/>
      <c r="B346" s="93"/>
      <c r="C346" s="115"/>
      <c r="D346" s="94"/>
      <c r="E346" s="75"/>
      <c r="F346" s="75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</row>
    <row r="347" spans="1:18" ht="24" customHeight="1">
      <c r="A347" s="4"/>
      <c r="B347" s="5"/>
      <c r="C347" s="5"/>
      <c r="D347" s="6"/>
      <c r="E347" s="4"/>
      <c r="F347" s="4"/>
      <c r="G347" s="5"/>
      <c r="H347" s="5"/>
      <c r="I347" s="5"/>
      <c r="J347" s="5"/>
      <c r="K347" s="5"/>
      <c r="L347" s="5"/>
      <c r="M347" s="5"/>
      <c r="N347" s="5"/>
      <c r="O347" s="5"/>
      <c r="P347" s="1" t="s">
        <v>95</v>
      </c>
      <c r="Q347" s="7"/>
      <c r="R347" s="7"/>
    </row>
    <row r="348" spans="1:18" ht="24" customHeight="1">
      <c r="A348" s="349" t="s">
        <v>174</v>
      </c>
      <c r="B348" s="349"/>
      <c r="C348" s="349"/>
      <c r="D348" s="349"/>
      <c r="E348" s="349"/>
      <c r="F348" s="349"/>
      <c r="G348" s="349"/>
      <c r="H348" s="349"/>
      <c r="I348" s="349"/>
      <c r="J348" s="349"/>
      <c r="K348" s="349"/>
      <c r="L348" s="349"/>
      <c r="M348" s="349"/>
      <c r="N348" s="349"/>
      <c r="O348" s="349"/>
      <c r="P348" s="349"/>
      <c r="Q348" s="349"/>
      <c r="R348" s="349"/>
    </row>
    <row r="349" spans="1:18" ht="24" customHeight="1">
      <c r="A349" s="349" t="s">
        <v>235</v>
      </c>
      <c r="B349" s="349"/>
      <c r="C349" s="349"/>
      <c r="D349" s="349"/>
      <c r="E349" s="349"/>
      <c r="F349" s="349"/>
      <c r="G349" s="349"/>
      <c r="H349" s="349"/>
      <c r="I349" s="349"/>
      <c r="J349" s="349"/>
      <c r="K349" s="349"/>
      <c r="L349" s="349"/>
      <c r="M349" s="349"/>
      <c r="N349" s="349"/>
      <c r="O349" s="349"/>
      <c r="P349" s="349"/>
      <c r="Q349" s="349"/>
      <c r="R349" s="349"/>
    </row>
    <row r="350" spans="1:18" ht="24" customHeight="1">
      <c r="A350" s="349" t="s">
        <v>30</v>
      </c>
      <c r="B350" s="349"/>
      <c r="C350" s="349"/>
      <c r="D350" s="349"/>
      <c r="E350" s="349"/>
      <c r="F350" s="349"/>
      <c r="G350" s="349"/>
      <c r="H350" s="349"/>
      <c r="I350" s="349"/>
      <c r="J350" s="349"/>
      <c r="K350" s="349"/>
      <c r="L350" s="349"/>
      <c r="M350" s="349"/>
      <c r="N350" s="349"/>
      <c r="O350" s="349"/>
      <c r="P350" s="349"/>
      <c r="Q350" s="349"/>
      <c r="R350" s="349"/>
    </row>
    <row r="351" spans="1:18" ht="24" customHeight="1">
      <c r="A351" s="350" t="s">
        <v>302</v>
      </c>
      <c r="B351" s="350"/>
      <c r="C351" s="350"/>
      <c r="D351" s="350"/>
      <c r="E351" s="350"/>
      <c r="F351" s="350"/>
      <c r="G351" s="350"/>
      <c r="H351" s="350"/>
      <c r="I351" s="350"/>
      <c r="J351" s="350"/>
      <c r="K351" s="350"/>
      <c r="L351" s="158"/>
      <c r="M351" s="158"/>
      <c r="N351" s="158"/>
      <c r="O351" s="158"/>
      <c r="P351" s="158"/>
      <c r="Q351" s="158"/>
      <c r="R351" s="158"/>
    </row>
    <row r="352" spans="1:18" ht="24" customHeight="1">
      <c r="A352" s="262" t="s">
        <v>352</v>
      </c>
      <c r="B352" s="262"/>
      <c r="C352" s="262"/>
      <c r="D352" s="262"/>
      <c r="E352" s="262"/>
      <c r="F352" s="262"/>
      <c r="G352" s="262"/>
      <c r="H352" s="262"/>
      <c r="I352" s="262"/>
      <c r="J352" s="262"/>
      <c r="K352" s="262"/>
      <c r="L352" s="263"/>
      <c r="M352" s="263"/>
      <c r="N352" s="263"/>
      <c r="O352" s="263"/>
      <c r="P352" s="263"/>
      <c r="Q352" s="263"/>
      <c r="R352" s="263"/>
    </row>
    <row r="353" spans="1:19" ht="24" customHeight="1">
      <c r="A353" s="157" t="s">
        <v>224</v>
      </c>
      <c r="B353" s="157"/>
      <c r="C353" s="157"/>
      <c r="D353" s="157"/>
      <c r="E353" s="9"/>
      <c r="F353" s="9"/>
      <c r="G353" s="10"/>
      <c r="H353" s="10"/>
      <c r="I353" s="10"/>
      <c r="J353" s="157"/>
      <c r="K353" s="157"/>
      <c r="L353" s="158"/>
      <c r="M353" s="158"/>
      <c r="N353" s="158"/>
      <c r="O353" s="158"/>
      <c r="P353" s="158"/>
      <c r="Q353" s="158"/>
      <c r="R353" s="158"/>
    </row>
    <row r="354" spans="1:19" ht="24" customHeight="1">
      <c r="A354" s="11" t="s">
        <v>5</v>
      </c>
      <c r="B354" s="25" t="s">
        <v>6</v>
      </c>
      <c r="C354" s="25" t="s">
        <v>7</v>
      </c>
      <c r="D354" s="26" t="s">
        <v>4</v>
      </c>
      <c r="E354" s="25" t="s">
        <v>8</v>
      </c>
      <c r="F354" s="25" t="s">
        <v>9</v>
      </c>
      <c r="G354" s="351" t="s">
        <v>201</v>
      </c>
      <c r="H354" s="352"/>
      <c r="I354" s="353"/>
      <c r="J354" s="351" t="s">
        <v>314</v>
      </c>
      <c r="K354" s="352"/>
      <c r="L354" s="352"/>
      <c r="M354" s="352"/>
      <c r="N354" s="352"/>
      <c r="O354" s="352"/>
      <c r="P354" s="352"/>
      <c r="Q354" s="352"/>
      <c r="R354" s="353"/>
    </row>
    <row r="355" spans="1:19" ht="24" customHeight="1">
      <c r="A355" s="13" t="s">
        <v>10</v>
      </c>
      <c r="B355" s="23"/>
      <c r="C355" s="27" t="s">
        <v>11</v>
      </c>
      <c r="D355" s="28" t="s">
        <v>12</v>
      </c>
      <c r="E355" s="27" t="s">
        <v>13</v>
      </c>
      <c r="F355" s="27" t="s">
        <v>13</v>
      </c>
      <c r="G355" s="29" t="s">
        <v>14</v>
      </c>
      <c r="H355" s="30" t="s">
        <v>15</v>
      </c>
      <c r="I355" s="30" t="s">
        <v>16</v>
      </c>
      <c r="J355" s="29" t="s">
        <v>17</v>
      </c>
      <c r="K355" s="29" t="s">
        <v>18</v>
      </c>
      <c r="L355" s="29" t="s">
        <v>19</v>
      </c>
      <c r="M355" s="29" t="s">
        <v>20</v>
      </c>
      <c r="N355" s="29" t="s">
        <v>21</v>
      </c>
      <c r="O355" s="29" t="s">
        <v>22</v>
      </c>
      <c r="P355" s="29" t="s">
        <v>23</v>
      </c>
      <c r="Q355" s="29" t="s">
        <v>24</v>
      </c>
      <c r="R355" s="29" t="s">
        <v>25</v>
      </c>
    </row>
    <row r="356" spans="1:19" ht="24" customHeight="1">
      <c r="A356" s="18">
        <v>1</v>
      </c>
      <c r="B356" s="178" t="s">
        <v>304</v>
      </c>
      <c r="C356" s="179" t="s">
        <v>306</v>
      </c>
      <c r="D356" s="54">
        <v>15000</v>
      </c>
      <c r="E356" s="21" t="s">
        <v>29</v>
      </c>
      <c r="F356" s="21" t="s">
        <v>27</v>
      </c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</row>
    <row r="357" spans="1:19" ht="24" customHeight="1">
      <c r="A357" s="18"/>
      <c r="B357" s="178" t="s">
        <v>305</v>
      </c>
      <c r="C357" s="179"/>
      <c r="D357" s="54"/>
      <c r="E357" s="21"/>
      <c r="F357" s="21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47"/>
    </row>
    <row r="358" spans="1:19" ht="24" customHeight="1">
      <c r="A358" s="18">
        <v>2</v>
      </c>
      <c r="B358" s="162" t="s">
        <v>303</v>
      </c>
      <c r="C358" s="162" t="s">
        <v>309</v>
      </c>
      <c r="D358" s="54">
        <v>35000</v>
      </c>
      <c r="E358" s="21" t="s">
        <v>29</v>
      </c>
      <c r="F358" s="21" t="s">
        <v>27</v>
      </c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</row>
    <row r="359" spans="1:19" ht="24" customHeight="1">
      <c r="A359" s="18"/>
      <c r="B359" s="162" t="s">
        <v>307</v>
      </c>
      <c r="C359" s="162" t="s">
        <v>310</v>
      </c>
      <c r="D359" s="54"/>
      <c r="E359" s="21"/>
      <c r="F359" s="21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</row>
    <row r="360" spans="1:19" ht="24" customHeight="1">
      <c r="A360" s="14"/>
      <c r="B360" s="59" t="s">
        <v>308</v>
      </c>
      <c r="C360" s="113"/>
      <c r="D360" s="114"/>
      <c r="E360" s="14"/>
      <c r="F360" s="14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1:19" ht="24" customHeight="1">
      <c r="A361" s="4"/>
      <c r="B361" s="5"/>
      <c r="C361" s="180"/>
      <c r="D361" s="181"/>
      <c r="E361" s="4"/>
      <c r="F361" s="4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</row>
    <row r="362" spans="1:19" ht="24" customHeight="1">
      <c r="A362" s="4"/>
      <c r="B362" s="5"/>
      <c r="C362" s="180"/>
      <c r="D362" s="181"/>
      <c r="E362" s="4"/>
      <c r="F362" s="4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</row>
    <row r="363" spans="1:19" ht="24" customHeight="1">
      <c r="A363" s="4"/>
      <c r="B363" s="5"/>
      <c r="C363" s="180"/>
      <c r="D363" s="181"/>
      <c r="E363" s="4"/>
      <c r="F363" s="4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</row>
    <row r="364" spans="1:19" ht="24" customHeight="1">
      <c r="A364" s="4"/>
      <c r="B364" s="5"/>
      <c r="C364" s="180"/>
      <c r="D364" s="181"/>
      <c r="E364" s="4"/>
      <c r="F364" s="4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</row>
    <row r="365" spans="1:19" ht="24" customHeight="1">
      <c r="A365" s="4"/>
      <c r="B365" s="5"/>
      <c r="C365" s="180"/>
      <c r="D365" s="181"/>
      <c r="E365" s="4"/>
      <c r="F365" s="4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</row>
    <row r="366" spans="1:19" ht="24" customHeight="1">
      <c r="A366" s="4"/>
      <c r="B366" s="5"/>
      <c r="C366" s="180"/>
      <c r="D366" s="181"/>
      <c r="E366" s="4"/>
      <c r="F366" s="4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</row>
    <row r="367" spans="1:19" ht="24" customHeight="1">
      <c r="A367" s="4"/>
      <c r="B367" s="5"/>
      <c r="C367" s="180"/>
      <c r="D367" s="181"/>
      <c r="E367" s="4"/>
      <c r="F367" s="4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</row>
    <row r="368" spans="1:19" ht="24" customHeight="1">
      <c r="A368" s="4"/>
      <c r="B368" s="5"/>
      <c r="C368" s="180"/>
      <c r="D368" s="181"/>
      <c r="E368" s="4"/>
      <c r="F368" s="4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</row>
    <row r="369" spans="1:19" ht="24" customHeight="1">
      <c r="A369" s="4"/>
      <c r="B369" s="5"/>
      <c r="C369" s="5"/>
      <c r="D369" s="6"/>
      <c r="E369" s="4"/>
      <c r="F369" s="4"/>
      <c r="G369" s="5"/>
      <c r="H369" s="5"/>
      <c r="I369" s="5"/>
      <c r="J369" s="5"/>
      <c r="K369" s="5"/>
      <c r="L369" s="5"/>
      <c r="M369" s="5"/>
      <c r="N369" s="5"/>
      <c r="O369" s="5"/>
      <c r="P369" s="1" t="s">
        <v>95</v>
      </c>
      <c r="Q369" s="7"/>
      <c r="R369" s="7"/>
    </row>
    <row r="370" spans="1:19" ht="24" customHeight="1">
      <c r="A370" s="349" t="s">
        <v>174</v>
      </c>
      <c r="B370" s="349"/>
      <c r="C370" s="349"/>
      <c r="D370" s="349"/>
      <c r="E370" s="349"/>
      <c r="F370" s="349"/>
      <c r="G370" s="349"/>
      <c r="H370" s="349"/>
      <c r="I370" s="349"/>
      <c r="J370" s="349"/>
      <c r="K370" s="349"/>
      <c r="L370" s="349"/>
      <c r="M370" s="349"/>
      <c r="N370" s="349"/>
      <c r="O370" s="349"/>
      <c r="P370" s="349"/>
      <c r="Q370" s="349"/>
      <c r="R370" s="349"/>
    </row>
    <row r="371" spans="1:19" ht="24" customHeight="1">
      <c r="A371" s="349" t="s">
        <v>235</v>
      </c>
      <c r="B371" s="349"/>
      <c r="C371" s="349"/>
      <c r="D371" s="349"/>
      <c r="E371" s="349"/>
      <c r="F371" s="349"/>
      <c r="G371" s="349"/>
      <c r="H371" s="349"/>
      <c r="I371" s="349"/>
      <c r="J371" s="349"/>
      <c r="K371" s="349"/>
      <c r="L371" s="349"/>
      <c r="M371" s="349"/>
      <c r="N371" s="349"/>
      <c r="O371" s="349"/>
      <c r="P371" s="349"/>
      <c r="Q371" s="349"/>
      <c r="R371" s="349"/>
    </row>
    <row r="372" spans="1:19" ht="24" customHeight="1">
      <c r="A372" s="349" t="s">
        <v>30</v>
      </c>
      <c r="B372" s="349"/>
      <c r="C372" s="349"/>
      <c r="D372" s="349"/>
      <c r="E372" s="349"/>
      <c r="F372" s="349"/>
      <c r="G372" s="349"/>
      <c r="H372" s="349"/>
      <c r="I372" s="349"/>
      <c r="J372" s="349"/>
      <c r="K372" s="349"/>
      <c r="L372" s="349"/>
      <c r="M372" s="349"/>
      <c r="N372" s="349"/>
      <c r="O372" s="349"/>
      <c r="P372" s="349"/>
      <c r="Q372" s="349"/>
      <c r="R372" s="349"/>
    </row>
    <row r="373" spans="1:19" ht="24" customHeight="1">
      <c r="A373" s="350" t="s">
        <v>255</v>
      </c>
      <c r="B373" s="350"/>
      <c r="C373" s="350"/>
      <c r="D373" s="350"/>
      <c r="E373" s="350"/>
      <c r="F373" s="350"/>
      <c r="G373" s="350"/>
      <c r="H373" s="350"/>
      <c r="I373" s="350"/>
      <c r="J373" s="350"/>
      <c r="K373" s="350"/>
      <c r="L373" s="158"/>
      <c r="M373" s="158"/>
      <c r="N373" s="158"/>
      <c r="O373" s="158"/>
      <c r="P373" s="158"/>
      <c r="Q373" s="158"/>
      <c r="R373" s="158"/>
    </row>
    <row r="374" spans="1:19" ht="24" customHeight="1">
      <c r="A374" s="262" t="s">
        <v>351</v>
      </c>
      <c r="B374" s="262"/>
      <c r="C374" s="262"/>
      <c r="D374" s="262"/>
      <c r="E374" s="262"/>
      <c r="F374" s="262"/>
      <c r="G374" s="262"/>
      <c r="H374" s="262"/>
      <c r="I374" s="262"/>
      <c r="J374" s="262"/>
      <c r="K374" s="262"/>
      <c r="L374" s="263"/>
      <c r="M374" s="263"/>
      <c r="N374" s="263"/>
      <c r="O374" s="263"/>
      <c r="P374" s="263"/>
      <c r="Q374" s="263"/>
      <c r="R374" s="263"/>
    </row>
    <row r="375" spans="1:19" ht="24" customHeight="1">
      <c r="A375" s="157" t="s">
        <v>139</v>
      </c>
      <c r="B375" s="157"/>
      <c r="C375" s="157"/>
      <c r="D375" s="157"/>
      <c r="E375" s="9"/>
      <c r="F375" s="9"/>
      <c r="G375" s="10"/>
      <c r="H375" s="10"/>
      <c r="I375" s="10"/>
      <c r="J375" s="157"/>
      <c r="K375" s="157"/>
      <c r="L375" s="158"/>
      <c r="M375" s="158"/>
      <c r="N375" s="158"/>
      <c r="O375" s="158"/>
      <c r="P375" s="158"/>
      <c r="Q375" s="158"/>
      <c r="R375" s="158"/>
    </row>
    <row r="376" spans="1:19" ht="24" customHeight="1">
      <c r="A376" s="11" t="s">
        <v>5</v>
      </c>
      <c r="B376" s="11" t="s">
        <v>6</v>
      </c>
      <c r="C376" s="11" t="s">
        <v>7</v>
      </c>
      <c r="D376" s="12" t="s">
        <v>4</v>
      </c>
      <c r="E376" s="11" t="s">
        <v>8</v>
      </c>
      <c r="F376" s="11" t="s">
        <v>9</v>
      </c>
      <c r="G376" s="351" t="s">
        <v>201</v>
      </c>
      <c r="H376" s="352"/>
      <c r="I376" s="353"/>
      <c r="J376" s="351" t="s">
        <v>314</v>
      </c>
      <c r="K376" s="352"/>
      <c r="L376" s="352"/>
      <c r="M376" s="352"/>
      <c r="N376" s="352"/>
      <c r="O376" s="352"/>
      <c r="P376" s="352"/>
      <c r="Q376" s="352"/>
      <c r="R376" s="353"/>
    </row>
    <row r="377" spans="1:19" ht="24" customHeight="1">
      <c r="A377" s="13" t="s">
        <v>10</v>
      </c>
      <c r="B377" s="14"/>
      <c r="C377" s="13" t="s">
        <v>11</v>
      </c>
      <c r="D377" s="15" t="s">
        <v>12</v>
      </c>
      <c r="E377" s="13" t="s">
        <v>13</v>
      </c>
      <c r="F377" s="13" t="s">
        <v>13</v>
      </c>
      <c r="G377" s="16" t="s">
        <v>14</v>
      </c>
      <c r="H377" s="17" t="s">
        <v>15</v>
      </c>
      <c r="I377" s="17" t="s">
        <v>16</v>
      </c>
      <c r="J377" s="16" t="s">
        <v>17</v>
      </c>
      <c r="K377" s="16" t="s">
        <v>18</v>
      </c>
      <c r="L377" s="16" t="s">
        <v>19</v>
      </c>
      <c r="M377" s="16" t="s">
        <v>20</v>
      </c>
      <c r="N377" s="16" t="s">
        <v>21</v>
      </c>
      <c r="O377" s="16" t="s">
        <v>22</v>
      </c>
      <c r="P377" s="16" t="s">
        <v>23</v>
      </c>
      <c r="Q377" s="16" t="s">
        <v>24</v>
      </c>
      <c r="R377" s="16" t="s">
        <v>25</v>
      </c>
    </row>
    <row r="378" spans="1:19" ht="24" customHeight="1">
      <c r="A378" s="18">
        <v>1</v>
      </c>
      <c r="B378" s="19" t="s">
        <v>75</v>
      </c>
      <c r="C378" s="19" t="s">
        <v>88</v>
      </c>
      <c r="D378" s="20">
        <v>5000</v>
      </c>
      <c r="E378" s="21" t="s">
        <v>29</v>
      </c>
      <c r="F378" s="21" t="s">
        <v>36</v>
      </c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</row>
    <row r="379" spans="1:19" ht="24" customHeight="1">
      <c r="A379" s="18"/>
      <c r="B379" s="19" t="s">
        <v>87</v>
      </c>
      <c r="C379" s="19" t="s">
        <v>89</v>
      </c>
      <c r="D379" s="20"/>
      <c r="E379" s="21"/>
      <c r="F379" s="21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</row>
    <row r="380" spans="1:19" ht="24" customHeight="1">
      <c r="A380" s="18"/>
      <c r="B380" s="19"/>
      <c r="C380" s="19" t="s">
        <v>90</v>
      </c>
      <c r="D380" s="20"/>
      <c r="E380" s="21"/>
      <c r="F380" s="21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</row>
    <row r="381" spans="1:19" ht="24" customHeight="1">
      <c r="A381" s="18">
        <v>2</v>
      </c>
      <c r="B381" s="19" t="s">
        <v>194</v>
      </c>
      <c r="C381" s="19" t="s">
        <v>196</v>
      </c>
      <c r="D381" s="20">
        <v>10000</v>
      </c>
      <c r="E381" s="21" t="s">
        <v>29</v>
      </c>
      <c r="F381" s="21" t="s">
        <v>27</v>
      </c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</row>
    <row r="382" spans="1:19" ht="24" customHeight="1">
      <c r="A382" s="18"/>
      <c r="B382" s="19" t="s">
        <v>195</v>
      </c>
      <c r="C382" s="19" t="s">
        <v>197</v>
      </c>
      <c r="D382" s="20"/>
      <c r="E382" s="21"/>
      <c r="F382" s="21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</row>
    <row r="383" spans="1:19" ht="24" customHeight="1">
      <c r="A383" s="18">
        <v>3</v>
      </c>
      <c r="B383" s="101" t="s">
        <v>43</v>
      </c>
      <c r="C383" s="102" t="s">
        <v>173</v>
      </c>
      <c r="D383" s="33">
        <v>5000</v>
      </c>
      <c r="E383" s="18" t="s">
        <v>29</v>
      </c>
      <c r="F383" s="18" t="s">
        <v>27</v>
      </c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47"/>
    </row>
    <row r="384" spans="1:19" ht="24" customHeight="1">
      <c r="A384" s="18">
        <v>4</v>
      </c>
      <c r="B384" s="69" t="s">
        <v>264</v>
      </c>
      <c r="C384" s="69" t="s">
        <v>266</v>
      </c>
      <c r="D384" s="33">
        <v>380000</v>
      </c>
      <c r="E384" s="18"/>
      <c r="F384" s="18" t="s">
        <v>27</v>
      </c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</row>
    <row r="385" spans="1:18" ht="24" customHeight="1">
      <c r="A385" s="18"/>
      <c r="B385" s="69" t="s">
        <v>265</v>
      </c>
      <c r="C385" s="69" t="s">
        <v>267</v>
      </c>
      <c r="D385" s="33"/>
      <c r="E385" s="18"/>
      <c r="F385" s="1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</row>
    <row r="386" spans="1:18" ht="24" customHeight="1">
      <c r="A386" s="18"/>
      <c r="B386" s="69" t="s">
        <v>30</v>
      </c>
      <c r="C386" s="69" t="s">
        <v>268</v>
      </c>
      <c r="D386" s="33"/>
      <c r="E386" s="18"/>
      <c r="F386" s="1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</row>
    <row r="387" spans="1:18" ht="24" customHeight="1">
      <c r="A387" s="18"/>
      <c r="B387" s="69"/>
      <c r="C387" s="69" t="s">
        <v>269</v>
      </c>
      <c r="D387" s="33"/>
      <c r="E387" s="18"/>
      <c r="F387" s="1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</row>
    <row r="388" spans="1:18" ht="24" customHeight="1">
      <c r="A388" s="18">
        <v>5</v>
      </c>
      <c r="B388" s="38" t="s">
        <v>185</v>
      </c>
      <c r="C388" s="117" t="s">
        <v>69</v>
      </c>
      <c r="D388" s="118">
        <v>36000</v>
      </c>
      <c r="E388" s="18" t="s">
        <v>33</v>
      </c>
      <c r="F388" s="18" t="s">
        <v>27</v>
      </c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</row>
    <row r="389" spans="1:18" ht="24" customHeight="1">
      <c r="A389" s="18"/>
      <c r="B389" s="38" t="s">
        <v>186</v>
      </c>
      <c r="C389" s="38" t="s">
        <v>70</v>
      </c>
      <c r="D389" s="33"/>
      <c r="E389" s="18"/>
      <c r="F389" s="1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</row>
    <row r="390" spans="1:18" ht="24" customHeight="1">
      <c r="A390" s="14"/>
      <c r="B390" s="51" t="s">
        <v>187</v>
      </c>
      <c r="C390" s="51"/>
      <c r="D390" s="60"/>
      <c r="E390" s="14"/>
      <c r="F390" s="14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</row>
    <row r="391" spans="1:18" ht="24" customHeight="1">
      <c r="A391" s="4"/>
      <c r="B391" s="5"/>
      <c r="C391" s="5"/>
      <c r="D391" s="6"/>
      <c r="E391" s="4"/>
      <c r="F391" s="4"/>
      <c r="G391" s="5"/>
      <c r="H391" s="5"/>
      <c r="I391" s="5"/>
      <c r="J391" s="5"/>
      <c r="K391" s="5"/>
      <c r="L391" s="5"/>
      <c r="M391" s="5"/>
      <c r="N391" s="5"/>
      <c r="O391" s="5"/>
      <c r="P391" s="1" t="s">
        <v>95</v>
      </c>
      <c r="Q391" s="7"/>
      <c r="R391" s="7"/>
    </row>
    <row r="392" spans="1:18" ht="24" customHeight="1">
      <c r="A392" s="349" t="s">
        <v>174</v>
      </c>
      <c r="B392" s="349"/>
      <c r="C392" s="349"/>
      <c r="D392" s="349"/>
      <c r="E392" s="349"/>
      <c r="F392" s="349"/>
      <c r="G392" s="349"/>
      <c r="H392" s="349"/>
      <c r="I392" s="349"/>
      <c r="J392" s="349"/>
      <c r="K392" s="349"/>
      <c r="L392" s="349"/>
      <c r="M392" s="349"/>
      <c r="N392" s="349"/>
      <c r="O392" s="349"/>
      <c r="P392" s="349"/>
      <c r="Q392" s="349"/>
      <c r="R392" s="349"/>
    </row>
    <row r="393" spans="1:18" ht="24" customHeight="1">
      <c r="A393" s="349" t="s">
        <v>235</v>
      </c>
      <c r="B393" s="349"/>
      <c r="C393" s="349"/>
      <c r="D393" s="349"/>
      <c r="E393" s="349"/>
      <c r="F393" s="349"/>
      <c r="G393" s="349"/>
      <c r="H393" s="349"/>
      <c r="I393" s="349"/>
      <c r="J393" s="349"/>
      <c r="K393" s="349"/>
      <c r="L393" s="349"/>
      <c r="M393" s="349"/>
      <c r="N393" s="349"/>
      <c r="O393" s="349"/>
      <c r="P393" s="349"/>
      <c r="Q393" s="349"/>
      <c r="R393" s="349"/>
    </row>
    <row r="394" spans="1:18" ht="24" customHeight="1">
      <c r="A394" s="349" t="s">
        <v>30</v>
      </c>
      <c r="B394" s="349"/>
      <c r="C394" s="349"/>
      <c r="D394" s="349"/>
      <c r="E394" s="349"/>
      <c r="F394" s="349"/>
      <c r="G394" s="349"/>
      <c r="H394" s="349"/>
      <c r="I394" s="349"/>
      <c r="J394" s="349"/>
      <c r="K394" s="349"/>
      <c r="L394" s="349"/>
      <c r="M394" s="349"/>
      <c r="N394" s="349"/>
      <c r="O394" s="349"/>
      <c r="P394" s="349"/>
      <c r="Q394" s="349"/>
      <c r="R394" s="349"/>
    </row>
    <row r="395" spans="1:18" ht="24" customHeight="1">
      <c r="A395" s="350" t="s">
        <v>255</v>
      </c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158"/>
      <c r="M395" s="158"/>
      <c r="N395" s="158"/>
      <c r="O395" s="158"/>
      <c r="P395" s="158"/>
      <c r="Q395" s="158"/>
      <c r="R395" s="158"/>
    </row>
    <row r="396" spans="1:18" ht="24" customHeight="1">
      <c r="A396" s="262" t="s">
        <v>351</v>
      </c>
      <c r="B396" s="262"/>
      <c r="C396" s="262"/>
      <c r="D396" s="262"/>
      <c r="E396" s="262"/>
      <c r="F396" s="262"/>
      <c r="G396" s="262"/>
      <c r="H396" s="262"/>
      <c r="I396" s="262"/>
      <c r="J396" s="262"/>
      <c r="K396" s="262"/>
      <c r="L396" s="263"/>
      <c r="M396" s="263"/>
      <c r="N396" s="263"/>
      <c r="O396" s="263"/>
      <c r="P396" s="263"/>
      <c r="Q396" s="263"/>
      <c r="R396" s="263"/>
    </row>
    <row r="397" spans="1:18" ht="24" customHeight="1">
      <c r="A397" s="157" t="s">
        <v>97</v>
      </c>
      <c r="B397" s="157"/>
      <c r="C397" s="157"/>
      <c r="D397" s="157"/>
      <c r="E397" s="9"/>
      <c r="F397" s="9"/>
      <c r="G397" s="10"/>
      <c r="H397" s="10"/>
      <c r="I397" s="10"/>
      <c r="J397" s="157"/>
      <c r="K397" s="157"/>
      <c r="L397" s="158"/>
      <c r="M397" s="158"/>
      <c r="N397" s="158"/>
      <c r="O397" s="158"/>
      <c r="P397" s="158"/>
      <c r="Q397" s="158"/>
      <c r="R397" s="158"/>
    </row>
    <row r="398" spans="1:18" ht="24" customHeight="1">
      <c r="A398" s="11" t="s">
        <v>5</v>
      </c>
      <c r="B398" s="11" t="s">
        <v>6</v>
      </c>
      <c r="C398" s="11" t="s">
        <v>7</v>
      </c>
      <c r="D398" s="12" t="s">
        <v>4</v>
      </c>
      <c r="E398" s="11" t="s">
        <v>8</v>
      </c>
      <c r="F398" s="11" t="s">
        <v>9</v>
      </c>
      <c r="G398" s="351" t="s">
        <v>201</v>
      </c>
      <c r="H398" s="352"/>
      <c r="I398" s="353"/>
      <c r="J398" s="351" t="s">
        <v>314</v>
      </c>
      <c r="K398" s="352"/>
      <c r="L398" s="352"/>
      <c r="M398" s="352"/>
      <c r="N398" s="352"/>
      <c r="O398" s="352"/>
      <c r="P398" s="352"/>
      <c r="Q398" s="352"/>
      <c r="R398" s="353"/>
    </row>
    <row r="399" spans="1:18" ht="24" customHeight="1">
      <c r="A399" s="13" t="s">
        <v>10</v>
      </c>
      <c r="B399" s="14"/>
      <c r="C399" s="13" t="s">
        <v>11</v>
      </c>
      <c r="D399" s="15" t="s">
        <v>12</v>
      </c>
      <c r="E399" s="13" t="s">
        <v>13</v>
      </c>
      <c r="F399" s="13" t="s">
        <v>13</v>
      </c>
      <c r="G399" s="16" t="s">
        <v>14</v>
      </c>
      <c r="H399" s="17" t="s">
        <v>15</v>
      </c>
      <c r="I399" s="17" t="s">
        <v>16</v>
      </c>
      <c r="J399" s="16" t="s">
        <v>17</v>
      </c>
      <c r="K399" s="16" t="s">
        <v>18</v>
      </c>
      <c r="L399" s="16" t="s">
        <v>19</v>
      </c>
      <c r="M399" s="16" t="s">
        <v>20</v>
      </c>
      <c r="N399" s="16" t="s">
        <v>21</v>
      </c>
      <c r="O399" s="16" t="s">
        <v>22</v>
      </c>
      <c r="P399" s="16" t="s">
        <v>23</v>
      </c>
      <c r="Q399" s="16" t="s">
        <v>24</v>
      </c>
      <c r="R399" s="16" t="s">
        <v>25</v>
      </c>
    </row>
    <row r="400" spans="1:18" ht="24" customHeight="1">
      <c r="A400" s="18">
        <v>1</v>
      </c>
      <c r="B400" s="19" t="s">
        <v>211</v>
      </c>
      <c r="C400" s="19" t="s">
        <v>214</v>
      </c>
      <c r="D400" s="20">
        <v>30000</v>
      </c>
      <c r="E400" s="21" t="s">
        <v>29</v>
      </c>
      <c r="F400" s="21" t="s">
        <v>31</v>
      </c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</row>
    <row r="401" spans="1:19" ht="24" customHeight="1">
      <c r="A401" s="18"/>
      <c r="B401" s="19" t="s">
        <v>212</v>
      </c>
      <c r="C401" s="19" t="s">
        <v>508</v>
      </c>
      <c r="D401" s="20"/>
      <c r="E401" s="21"/>
      <c r="F401" s="21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</row>
    <row r="402" spans="1:19" ht="24" customHeight="1">
      <c r="A402" s="18"/>
      <c r="B402" s="19" t="s">
        <v>213</v>
      </c>
      <c r="C402" s="19" t="s">
        <v>215</v>
      </c>
      <c r="D402" s="20"/>
      <c r="E402" s="21"/>
      <c r="F402" s="21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</row>
    <row r="403" spans="1:19" ht="24" customHeight="1">
      <c r="A403" s="18">
        <v>2</v>
      </c>
      <c r="B403" s="19" t="s">
        <v>256</v>
      </c>
      <c r="C403" s="19" t="s">
        <v>216</v>
      </c>
      <c r="D403" s="20">
        <v>30000</v>
      </c>
      <c r="E403" s="21" t="s">
        <v>219</v>
      </c>
      <c r="F403" s="21" t="s">
        <v>31</v>
      </c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</row>
    <row r="404" spans="1:19" ht="24" customHeight="1">
      <c r="A404" s="18"/>
      <c r="B404" s="19" t="s">
        <v>257</v>
      </c>
      <c r="C404" s="19" t="s">
        <v>217</v>
      </c>
      <c r="D404" s="20"/>
      <c r="E404" s="21" t="s">
        <v>220</v>
      </c>
      <c r="F404" s="21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</row>
    <row r="405" spans="1:19" ht="24" customHeight="1">
      <c r="A405" s="18"/>
      <c r="B405" s="19" t="s">
        <v>258</v>
      </c>
      <c r="C405" s="19" t="s">
        <v>218</v>
      </c>
      <c r="D405" s="20"/>
      <c r="E405" s="21" t="s">
        <v>50</v>
      </c>
      <c r="F405" s="21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</row>
    <row r="406" spans="1:19" ht="24" customHeight="1">
      <c r="A406" s="18"/>
      <c r="B406" s="69" t="s">
        <v>259</v>
      </c>
      <c r="C406" s="69"/>
      <c r="D406" s="37"/>
      <c r="E406" s="18"/>
      <c r="F406" s="1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</row>
    <row r="407" spans="1:19" ht="24" customHeight="1">
      <c r="A407" s="18"/>
      <c r="B407" s="69" t="s">
        <v>260</v>
      </c>
      <c r="C407" s="69"/>
      <c r="D407" s="118"/>
      <c r="E407" s="18"/>
      <c r="F407" s="1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</row>
    <row r="408" spans="1:19" ht="24" customHeight="1">
      <c r="A408" s="119"/>
      <c r="B408" s="120"/>
      <c r="C408" s="121"/>
      <c r="D408" s="122"/>
      <c r="E408" s="119"/>
      <c r="F408" s="11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</row>
    <row r="409" spans="1:19" ht="24" customHeight="1">
      <c r="A409" s="119"/>
      <c r="B409" s="120"/>
      <c r="C409" s="121"/>
      <c r="D409" s="122"/>
      <c r="E409" s="119"/>
      <c r="F409" s="11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</row>
    <row r="410" spans="1:19" ht="24" customHeight="1">
      <c r="A410" s="119"/>
      <c r="B410" s="120"/>
      <c r="C410" s="121"/>
      <c r="D410" s="122"/>
      <c r="E410" s="119"/>
      <c r="F410" s="11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</row>
    <row r="411" spans="1:19" ht="24" customHeight="1">
      <c r="A411" s="45"/>
      <c r="B411" s="91"/>
      <c r="C411" s="86"/>
      <c r="D411" s="44"/>
      <c r="E411" s="45"/>
      <c r="F411" s="45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</row>
    <row r="412" spans="1:19" ht="24" customHeight="1">
      <c r="S412" s="123"/>
    </row>
    <row r="413" spans="1:19" ht="24" customHeight="1">
      <c r="A413" s="4"/>
      <c r="B413" s="116"/>
      <c r="C413" s="116"/>
      <c r="D413" s="24"/>
      <c r="E413" s="4"/>
      <c r="F413" s="4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</row>
  </sheetData>
  <mergeCells count="118">
    <mergeCell ref="A6:K6"/>
    <mergeCell ref="G9:I9"/>
    <mergeCell ref="J9:R9"/>
    <mergeCell ref="J376:R376"/>
    <mergeCell ref="A373:K373"/>
    <mergeCell ref="G376:I376"/>
    <mergeCell ref="A372:R372"/>
    <mergeCell ref="A371:R371"/>
    <mergeCell ref="A370:R370"/>
    <mergeCell ref="A279:R279"/>
    <mergeCell ref="J307:R307"/>
    <mergeCell ref="A274:R274"/>
    <mergeCell ref="J268:R268"/>
    <mergeCell ref="A301:R301"/>
    <mergeCell ref="A302:R302"/>
    <mergeCell ref="A303:R303"/>
    <mergeCell ref="A304:K304"/>
    <mergeCell ref="A280:K280"/>
    <mergeCell ref="G283:I283"/>
    <mergeCell ref="J283:R283"/>
    <mergeCell ref="G55:I55"/>
    <mergeCell ref="J55:R55"/>
    <mergeCell ref="A50:R50"/>
    <mergeCell ref="A51:R51"/>
    <mergeCell ref="A3:R3"/>
    <mergeCell ref="G191:I191"/>
    <mergeCell ref="J191:R191"/>
    <mergeCell ref="A185:R185"/>
    <mergeCell ref="A230:R230"/>
    <mergeCell ref="A231:R231"/>
    <mergeCell ref="A232:R232"/>
    <mergeCell ref="A233:K233"/>
    <mergeCell ref="G236:I236"/>
    <mergeCell ref="J236:R236"/>
    <mergeCell ref="A72:R72"/>
    <mergeCell ref="A73:R73"/>
    <mergeCell ref="A74:R74"/>
    <mergeCell ref="A4:R4"/>
    <mergeCell ref="A5:R5"/>
    <mergeCell ref="A141:R141"/>
    <mergeCell ref="A142:R142"/>
    <mergeCell ref="A143:R143"/>
    <mergeCell ref="A144:K144"/>
    <mergeCell ref="G147:I147"/>
    <mergeCell ref="J147:R147"/>
    <mergeCell ref="G214:I214"/>
    <mergeCell ref="J214:R214"/>
    <mergeCell ref="A24:R24"/>
    <mergeCell ref="A392:R392"/>
    <mergeCell ref="A393:R393"/>
    <mergeCell ref="A394:R394"/>
    <mergeCell ref="A395:K395"/>
    <mergeCell ref="G398:I398"/>
    <mergeCell ref="J398:R398"/>
    <mergeCell ref="A163:R163"/>
    <mergeCell ref="A164:R164"/>
    <mergeCell ref="A165:R165"/>
    <mergeCell ref="J169:R169"/>
    <mergeCell ref="A166:K166"/>
    <mergeCell ref="A208:R208"/>
    <mergeCell ref="A209:R209"/>
    <mergeCell ref="A210:R210"/>
    <mergeCell ref="A211:K211"/>
    <mergeCell ref="A253:R253"/>
    <mergeCell ref="A254:R254"/>
    <mergeCell ref="J259:R259"/>
    <mergeCell ref="A255:R255"/>
    <mergeCell ref="A256:K256"/>
    <mergeCell ref="G259:I259"/>
    <mergeCell ref="A186:R186"/>
    <mergeCell ref="A187:R187"/>
    <mergeCell ref="A188:K188"/>
    <mergeCell ref="A25:R25"/>
    <mergeCell ref="A26:R26"/>
    <mergeCell ref="A27:K27"/>
    <mergeCell ref="G30:I30"/>
    <mergeCell ref="J30:R30"/>
    <mergeCell ref="A348:R348"/>
    <mergeCell ref="A349:R349"/>
    <mergeCell ref="A350:R350"/>
    <mergeCell ref="A49:R49"/>
    <mergeCell ref="A52:K52"/>
    <mergeCell ref="G329:I329"/>
    <mergeCell ref="J329:R329"/>
    <mergeCell ref="G268:I268"/>
    <mergeCell ref="G307:I307"/>
    <mergeCell ref="A277:R277"/>
    <mergeCell ref="A278:R278"/>
    <mergeCell ref="G169:I169"/>
    <mergeCell ref="A75:K75"/>
    <mergeCell ref="G78:I78"/>
    <mergeCell ref="J78:R78"/>
    <mergeCell ref="A120:K120"/>
    <mergeCell ref="G123:I123"/>
    <mergeCell ref="J123:R123"/>
    <mergeCell ref="A53:R53"/>
    <mergeCell ref="A167:R167"/>
    <mergeCell ref="A189:R189"/>
    <mergeCell ref="A212:R212"/>
    <mergeCell ref="A327:R327"/>
    <mergeCell ref="A265:K265"/>
    <mergeCell ref="A326:K326"/>
    <mergeCell ref="A351:K351"/>
    <mergeCell ref="G354:I354"/>
    <mergeCell ref="J354:R354"/>
    <mergeCell ref="A323:R323"/>
    <mergeCell ref="A324:R324"/>
    <mergeCell ref="A325:R325"/>
    <mergeCell ref="A138:K138"/>
    <mergeCell ref="A95:R95"/>
    <mergeCell ref="A96:R96"/>
    <mergeCell ref="A97:R97"/>
    <mergeCell ref="A98:K98"/>
    <mergeCell ref="G101:I101"/>
    <mergeCell ref="J101:R101"/>
    <mergeCell ref="A117:R117"/>
    <mergeCell ref="A118:R118"/>
    <mergeCell ref="A119:R119"/>
  </mergeCells>
  <pageMargins left="0.19685039370078741" right="0.19685039370078741" top="0.55118110236220474" bottom="0.59055118110236227" header="0.31496062992125984" footer="0.31496062992125984"/>
  <pageSetup paperSize="9" orientation="landscape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28"/>
  <sheetViews>
    <sheetView view="pageBreakPreview" topLeftCell="A277" zoomScale="91" zoomScaleNormal="100" zoomScaleSheetLayoutView="91" workbookViewId="0">
      <selection activeCell="A76" sqref="A76:R76"/>
    </sheetView>
  </sheetViews>
  <sheetFormatPr defaultRowHeight="24"/>
  <cols>
    <col min="1" max="1" width="6.42578125" style="182" customWidth="1"/>
    <col min="2" max="3" width="27.140625" style="182" customWidth="1"/>
    <col min="4" max="5" width="11.42578125" style="182" customWidth="1"/>
    <col min="6" max="6" width="15" style="182" customWidth="1"/>
    <col min="7" max="18" width="4.7109375" style="182" customWidth="1"/>
    <col min="19" max="16384" width="9.140625" style="182"/>
  </cols>
  <sheetData>
    <row r="1" spans="1:18" s="188" customFormat="1">
      <c r="N1" s="355" t="s">
        <v>145</v>
      </c>
      <c r="O1" s="355"/>
      <c r="P1" s="355"/>
      <c r="Q1" s="355"/>
      <c r="R1" s="355"/>
    </row>
    <row r="2" spans="1:18" s="188" customFormat="1">
      <c r="A2" s="356" t="s">
        <v>146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s="188" customFormat="1">
      <c r="A3" s="356" t="s">
        <v>235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</row>
    <row r="4" spans="1:18" s="188" customFormat="1">
      <c r="A4" s="356" t="s">
        <v>30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</row>
    <row r="5" spans="1:18" s="188" customFormat="1">
      <c r="A5" s="356" t="s">
        <v>356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</row>
    <row r="6" spans="1:18" s="187" customFormat="1">
      <c r="A6" s="357" t="s">
        <v>147</v>
      </c>
      <c r="B6" s="357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</row>
    <row r="7" spans="1:18" s="187" customFormat="1">
      <c r="A7" s="264">
        <v>1.1000000000000001</v>
      </c>
      <c r="B7" s="269" t="s">
        <v>351</v>
      </c>
      <c r="C7" s="269"/>
      <c r="D7" s="269"/>
      <c r="E7" s="269"/>
      <c r="F7" s="269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</row>
    <row r="8" spans="1:18" s="187" customFormat="1">
      <c r="A8" s="358" t="s">
        <v>353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</row>
    <row r="9" spans="1:18" s="188" customFormat="1">
      <c r="A9" s="359" t="s">
        <v>10</v>
      </c>
      <c r="B9" s="359" t="s">
        <v>148</v>
      </c>
      <c r="C9" s="359" t="s">
        <v>149</v>
      </c>
      <c r="D9" s="360" t="s">
        <v>150</v>
      </c>
      <c r="E9" s="361" t="s">
        <v>151</v>
      </c>
      <c r="F9" s="361" t="s">
        <v>152</v>
      </c>
      <c r="G9" s="362" t="s">
        <v>201</v>
      </c>
      <c r="H9" s="362"/>
      <c r="I9" s="362"/>
      <c r="J9" s="362" t="s">
        <v>314</v>
      </c>
      <c r="K9" s="362"/>
      <c r="L9" s="362"/>
      <c r="M9" s="362"/>
      <c r="N9" s="362"/>
      <c r="O9" s="362"/>
      <c r="P9" s="362"/>
      <c r="Q9" s="362"/>
      <c r="R9" s="362"/>
    </row>
    <row r="10" spans="1:18" s="188" customFormat="1" ht="34.5" customHeight="1">
      <c r="A10" s="359"/>
      <c r="B10" s="359"/>
      <c r="C10" s="359"/>
      <c r="D10" s="360"/>
      <c r="E10" s="361"/>
      <c r="F10" s="361"/>
      <c r="G10" s="189" t="s">
        <v>14</v>
      </c>
      <c r="H10" s="189" t="s">
        <v>15</v>
      </c>
      <c r="I10" s="189" t="s">
        <v>16</v>
      </c>
      <c r="J10" s="189" t="s">
        <v>17</v>
      </c>
      <c r="K10" s="189" t="s">
        <v>18</v>
      </c>
      <c r="L10" s="189" t="s">
        <v>19</v>
      </c>
      <c r="M10" s="189" t="s">
        <v>20</v>
      </c>
      <c r="N10" s="189" t="s">
        <v>21</v>
      </c>
      <c r="O10" s="189" t="s">
        <v>22</v>
      </c>
      <c r="P10" s="189" t="s">
        <v>23</v>
      </c>
      <c r="Q10" s="189" t="s">
        <v>24</v>
      </c>
      <c r="R10" s="189" t="s">
        <v>25</v>
      </c>
    </row>
    <row r="11" spans="1:18" s="188" customFormat="1">
      <c r="A11" s="190">
        <v>1</v>
      </c>
      <c r="B11" s="191" t="s">
        <v>153</v>
      </c>
      <c r="C11" s="192" t="s">
        <v>222</v>
      </c>
      <c r="D11" s="193">
        <v>5000</v>
      </c>
      <c r="E11" s="194" t="s">
        <v>178</v>
      </c>
      <c r="F11" s="192" t="s">
        <v>27</v>
      </c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</row>
    <row r="12" spans="1:18" s="188" customFormat="1">
      <c r="A12" s="195"/>
      <c r="B12" s="196"/>
      <c r="C12" s="197"/>
      <c r="D12" s="198"/>
      <c r="E12" s="199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</row>
    <row r="13" spans="1:18" s="188" customFormat="1">
      <c r="A13" s="205"/>
      <c r="B13" s="206"/>
      <c r="C13" s="207"/>
      <c r="D13" s="208"/>
      <c r="E13" s="209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</row>
    <row r="14" spans="1:18" s="187" customFormat="1">
      <c r="A14" s="357" t="s">
        <v>147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</row>
    <row r="15" spans="1:18" s="187" customFormat="1">
      <c r="A15" s="266">
        <v>1.1000000000000001</v>
      </c>
      <c r="B15" s="269" t="s">
        <v>351</v>
      </c>
      <c r="C15" s="269"/>
      <c r="D15" s="269"/>
      <c r="E15" s="269"/>
      <c r="F15" s="269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</row>
    <row r="16" spans="1:18" s="187" customFormat="1">
      <c r="A16" s="358" t="s">
        <v>381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</row>
    <row r="17" spans="1:18" s="188" customFormat="1">
      <c r="A17" s="359" t="s">
        <v>10</v>
      </c>
      <c r="B17" s="359" t="s">
        <v>148</v>
      </c>
      <c r="C17" s="359" t="s">
        <v>149</v>
      </c>
      <c r="D17" s="360" t="s">
        <v>150</v>
      </c>
      <c r="E17" s="361" t="s">
        <v>151</v>
      </c>
      <c r="F17" s="361" t="s">
        <v>152</v>
      </c>
      <c r="G17" s="362" t="s">
        <v>201</v>
      </c>
      <c r="H17" s="362"/>
      <c r="I17" s="362"/>
      <c r="J17" s="362" t="s">
        <v>314</v>
      </c>
      <c r="K17" s="362"/>
      <c r="L17" s="362"/>
      <c r="M17" s="362"/>
      <c r="N17" s="362"/>
      <c r="O17" s="362"/>
      <c r="P17" s="362"/>
      <c r="Q17" s="362"/>
      <c r="R17" s="362"/>
    </row>
    <row r="18" spans="1:18" s="188" customFormat="1" ht="34.5" customHeight="1">
      <c r="A18" s="359"/>
      <c r="B18" s="359"/>
      <c r="C18" s="359"/>
      <c r="D18" s="360"/>
      <c r="E18" s="361"/>
      <c r="F18" s="361"/>
      <c r="G18" s="189" t="s">
        <v>14</v>
      </c>
      <c r="H18" s="189" t="s">
        <v>15</v>
      </c>
      <c r="I18" s="189" t="s">
        <v>16</v>
      </c>
      <c r="J18" s="189" t="s">
        <v>17</v>
      </c>
      <c r="K18" s="189" t="s">
        <v>18</v>
      </c>
      <c r="L18" s="189" t="s">
        <v>19</v>
      </c>
      <c r="M18" s="189" t="s">
        <v>20</v>
      </c>
      <c r="N18" s="189" t="s">
        <v>21</v>
      </c>
      <c r="O18" s="189" t="s">
        <v>22</v>
      </c>
      <c r="P18" s="189" t="s">
        <v>23</v>
      </c>
      <c r="Q18" s="189" t="s">
        <v>24</v>
      </c>
      <c r="R18" s="189" t="s">
        <v>25</v>
      </c>
    </row>
    <row r="19" spans="1:18" s="188" customFormat="1">
      <c r="A19" s="190">
        <v>1</v>
      </c>
      <c r="B19" s="191" t="s">
        <v>198</v>
      </c>
      <c r="C19" s="192" t="s">
        <v>199</v>
      </c>
      <c r="D19" s="193">
        <v>11400</v>
      </c>
      <c r="E19" s="194" t="s">
        <v>178</v>
      </c>
      <c r="F19" s="192" t="s">
        <v>36</v>
      </c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</row>
    <row r="20" spans="1:18" s="188" customFormat="1">
      <c r="A20" s="200">
        <v>2</v>
      </c>
      <c r="B20" s="201" t="s">
        <v>382</v>
      </c>
      <c r="C20" s="3" t="s">
        <v>177</v>
      </c>
      <c r="D20" s="202">
        <v>17000</v>
      </c>
      <c r="E20" s="203" t="s">
        <v>178</v>
      </c>
      <c r="F20" s="3" t="s">
        <v>36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188" customFormat="1" ht="48">
      <c r="A21" s="200">
        <v>3</v>
      </c>
      <c r="B21" s="217" t="s">
        <v>383</v>
      </c>
      <c r="C21" s="3" t="s">
        <v>177</v>
      </c>
      <c r="D21" s="202">
        <v>4000</v>
      </c>
      <c r="E21" s="203" t="s">
        <v>178</v>
      </c>
      <c r="F21" s="3" t="s">
        <v>36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188" customFormat="1">
      <c r="A22" s="200"/>
      <c r="B22" s="201" t="s">
        <v>384</v>
      </c>
      <c r="C22" s="3"/>
      <c r="D22" s="202"/>
      <c r="E22" s="20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188" customFormat="1">
      <c r="A23" s="195"/>
      <c r="B23" s="196"/>
      <c r="C23" s="197"/>
      <c r="D23" s="198"/>
      <c r="E23" s="199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</row>
    <row r="24" spans="1:18" s="188" customFormat="1">
      <c r="N24" s="355" t="s">
        <v>145</v>
      </c>
      <c r="O24" s="355"/>
      <c r="P24" s="355"/>
      <c r="Q24" s="355"/>
      <c r="R24" s="355"/>
    </row>
    <row r="25" spans="1:18" s="188" customFormat="1">
      <c r="A25" s="356" t="s">
        <v>146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6"/>
      <c r="L25" s="356"/>
      <c r="M25" s="356"/>
      <c r="N25" s="356"/>
      <c r="O25" s="356"/>
      <c r="P25" s="356"/>
      <c r="Q25" s="356"/>
      <c r="R25" s="356"/>
    </row>
    <row r="26" spans="1:18" s="188" customFormat="1">
      <c r="A26" s="356" t="s">
        <v>235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6"/>
      <c r="L26" s="356"/>
      <c r="M26" s="356"/>
      <c r="N26" s="356"/>
      <c r="O26" s="356"/>
      <c r="P26" s="356"/>
      <c r="Q26" s="356"/>
      <c r="R26" s="356"/>
    </row>
    <row r="27" spans="1:18" s="188" customFormat="1">
      <c r="A27" s="356" t="s">
        <v>30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6"/>
      <c r="L27" s="356"/>
      <c r="M27" s="356"/>
      <c r="N27" s="356"/>
      <c r="O27" s="356"/>
      <c r="P27" s="356"/>
      <c r="Q27" s="356"/>
      <c r="R27" s="356"/>
    </row>
    <row r="28" spans="1:18" s="188" customFormat="1">
      <c r="A28" s="356" t="s">
        <v>356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6"/>
      <c r="L28" s="356"/>
      <c r="M28" s="356"/>
      <c r="N28" s="356"/>
      <c r="O28" s="356"/>
      <c r="P28" s="356"/>
      <c r="Q28" s="356"/>
      <c r="R28" s="356"/>
    </row>
    <row r="29" spans="1:18" s="188" customFormat="1">
      <c r="A29" s="357" t="s">
        <v>147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357"/>
      <c r="P29" s="357"/>
      <c r="Q29" s="357"/>
      <c r="R29" s="357"/>
    </row>
    <row r="30" spans="1:18" s="183" customFormat="1">
      <c r="A30" s="264">
        <v>1.1000000000000001</v>
      </c>
      <c r="B30" s="269" t="s">
        <v>351</v>
      </c>
      <c r="C30" s="269"/>
      <c r="D30" s="269"/>
      <c r="E30" s="269"/>
      <c r="F30" s="269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</row>
    <row r="31" spans="1:18" s="187" customFormat="1">
      <c r="A31" s="358" t="s">
        <v>385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</row>
    <row r="32" spans="1:18" s="188" customFormat="1">
      <c r="A32" s="359" t="s">
        <v>10</v>
      </c>
      <c r="B32" s="359" t="s">
        <v>148</v>
      </c>
      <c r="C32" s="359" t="s">
        <v>149</v>
      </c>
      <c r="D32" s="360" t="s">
        <v>150</v>
      </c>
      <c r="E32" s="361" t="s">
        <v>151</v>
      </c>
      <c r="F32" s="361" t="s">
        <v>152</v>
      </c>
      <c r="G32" s="362" t="s">
        <v>201</v>
      </c>
      <c r="H32" s="362"/>
      <c r="I32" s="362"/>
      <c r="J32" s="362" t="s">
        <v>314</v>
      </c>
      <c r="K32" s="362"/>
      <c r="L32" s="362"/>
      <c r="M32" s="362"/>
      <c r="N32" s="362"/>
      <c r="O32" s="362"/>
      <c r="P32" s="362"/>
      <c r="Q32" s="362"/>
      <c r="R32" s="362"/>
    </row>
    <row r="33" spans="1:18" s="188" customFormat="1" ht="49.5" customHeight="1">
      <c r="A33" s="359"/>
      <c r="B33" s="359"/>
      <c r="C33" s="359"/>
      <c r="D33" s="360"/>
      <c r="E33" s="361"/>
      <c r="F33" s="361"/>
      <c r="G33" s="189" t="s">
        <v>14</v>
      </c>
      <c r="H33" s="189" t="s">
        <v>15</v>
      </c>
      <c r="I33" s="189" t="s">
        <v>16</v>
      </c>
      <c r="J33" s="189" t="s">
        <v>17</v>
      </c>
      <c r="K33" s="189" t="s">
        <v>18</v>
      </c>
      <c r="L33" s="189" t="s">
        <v>19</v>
      </c>
      <c r="M33" s="189" t="s">
        <v>20</v>
      </c>
      <c r="N33" s="189" t="s">
        <v>21</v>
      </c>
      <c r="O33" s="189" t="s">
        <v>22</v>
      </c>
      <c r="P33" s="189" t="s">
        <v>23</v>
      </c>
      <c r="Q33" s="189" t="s">
        <v>24</v>
      </c>
      <c r="R33" s="189" t="s">
        <v>25</v>
      </c>
    </row>
    <row r="34" spans="1:18" s="188" customFormat="1" ht="38.25" customHeight="1">
      <c r="A34" s="211">
        <v>1</v>
      </c>
      <c r="B34" s="191" t="s">
        <v>386</v>
      </c>
      <c r="C34" s="213" t="s">
        <v>315</v>
      </c>
      <c r="D34" s="214">
        <v>1200</v>
      </c>
      <c r="E34" s="215" t="s">
        <v>178</v>
      </c>
      <c r="F34" s="215" t="s">
        <v>31</v>
      </c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</row>
    <row r="35" spans="1:18" s="188" customFormat="1">
      <c r="A35" s="200">
        <v>2</v>
      </c>
      <c r="B35" s="201" t="s">
        <v>316</v>
      </c>
      <c r="C35" s="3" t="s">
        <v>496</v>
      </c>
      <c r="D35" s="202">
        <v>30000</v>
      </c>
      <c r="E35" s="203" t="s">
        <v>178</v>
      </c>
      <c r="F35" s="203" t="s">
        <v>31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s="188" customFormat="1">
      <c r="A36" s="200">
        <v>3</v>
      </c>
      <c r="B36" s="201" t="s">
        <v>317</v>
      </c>
      <c r="C36" s="3" t="s">
        <v>199</v>
      </c>
      <c r="D36" s="202">
        <v>8000</v>
      </c>
      <c r="E36" s="203" t="s">
        <v>178</v>
      </c>
      <c r="F36" s="203" t="s">
        <v>31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188" customFormat="1">
      <c r="A37" s="200">
        <v>4</v>
      </c>
      <c r="B37" s="201" t="s">
        <v>318</v>
      </c>
      <c r="C37" s="3" t="s">
        <v>223</v>
      </c>
      <c r="D37" s="202">
        <v>30000</v>
      </c>
      <c r="E37" s="203" t="s">
        <v>178</v>
      </c>
      <c r="F37" s="203" t="s">
        <v>31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188" customFormat="1">
      <c r="A38" s="195"/>
      <c r="B38" s="196"/>
      <c r="C38" s="197"/>
      <c r="D38" s="198"/>
      <c r="E38" s="199"/>
      <c r="F38" s="199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</row>
    <row r="39" spans="1:18" s="187" customFormat="1">
      <c r="A39" s="357" t="s">
        <v>319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</row>
    <row r="40" spans="1:18" s="187" customFormat="1">
      <c r="A40" s="264">
        <v>2.1</v>
      </c>
      <c r="B40" s="269" t="s">
        <v>351</v>
      </c>
      <c r="C40" s="269"/>
      <c r="D40" s="269"/>
      <c r="E40" s="269"/>
      <c r="F40" s="269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</row>
    <row r="41" spans="1:18" s="187" customFormat="1">
      <c r="A41" s="358" t="s">
        <v>354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</row>
    <row r="42" spans="1:18" s="188" customFormat="1">
      <c r="A42" s="359" t="s">
        <v>10</v>
      </c>
      <c r="B42" s="359" t="s">
        <v>148</v>
      </c>
      <c r="C42" s="359" t="s">
        <v>149</v>
      </c>
      <c r="D42" s="360" t="s">
        <v>150</v>
      </c>
      <c r="E42" s="361" t="s">
        <v>151</v>
      </c>
      <c r="F42" s="361" t="s">
        <v>152</v>
      </c>
      <c r="G42" s="362" t="s">
        <v>201</v>
      </c>
      <c r="H42" s="362"/>
      <c r="I42" s="362"/>
      <c r="J42" s="362" t="s">
        <v>314</v>
      </c>
      <c r="K42" s="362"/>
      <c r="L42" s="362"/>
      <c r="M42" s="362"/>
      <c r="N42" s="362"/>
      <c r="O42" s="362"/>
      <c r="P42" s="362"/>
      <c r="Q42" s="362"/>
      <c r="R42" s="362"/>
    </row>
    <row r="43" spans="1:18" s="188" customFormat="1" ht="38.25" customHeight="1">
      <c r="A43" s="359"/>
      <c r="B43" s="359"/>
      <c r="C43" s="359"/>
      <c r="D43" s="360"/>
      <c r="E43" s="361"/>
      <c r="F43" s="361"/>
      <c r="G43" s="189" t="s">
        <v>14</v>
      </c>
      <c r="H43" s="189" t="s">
        <v>15</v>
      </c>
      <c r="I43" s="189" t="s">
        <v>16</v>
      </c>
      <c r="J43" s="189" t="s">
        <v>17</v>
      </c>
      <c r="K43" s="189" t="s">
        <v>18</v>
      </c>
      <c r="L43" s="189" t="s">
        <v>19</v>
      </c>
      <c r="M43" s="189" t="s">
        <v>20</v>
      </c>
      <c r="N43" s="189" t="s">
        <v>21</v>
      </c>
      <c r="O43" s="189" t="s">
        <v>22</v>
      </c>
      <c r="P43" s="189" t="s">
        <v>23</v>
      </c>
      <c r="Q43" s="189" t="s">
        <v>24</v>
      </c>
      <c r="R43" s="189" t="s">
        <v>25</v>
      </c>
    </row>
    <row r="44" spans="1:18" s="188" customFormat="1">
      <c r="A44" s="190">
        <v>1</v>
      </c>
      <c r="B44" s="191" t="s">
        <v>320</v>
      </c>
      <c r="C44" s="192" t="s">
        <v>177</v>
      </c>
      <c r="D44" s="210">
        <v>10000</v>
      </c>
      <c r="E44" s="194" t="s">
        <v>178</v>
      </c>
      <c r="F44" s="192" t="s">
        <v>27</v>
      </c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</row>
    <row r="45" spans="1:18" s="188" customFormat="1">
      <c r="A45" s="195"/>
      <c r="B45" s="197"/>
      <c r="C45" s="197"/>
      <c r="D45" s="204"/>
      <c r="E45" s="199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s="188" customFormat="1">
      <c r="N46" s="355"/>
      <c r="O46" s="355"/>
      <c r="P46" s="355"/>
      <c r="Q46" s="355"/>
      <c r="R46" s="355"/>
    </row>
    <row r="47" spans="1:18" s="188" customFormat="1">
      <c r="N47" s="355" t="s">
        <v>145</v>
      </c>
      <c r="O47" s="355"/>
      <c r="P47" s="355"/>
      <c r="Q47" s="355"/>
      <c r="R47" s="355"/>
    </row>
    <row r="48" spans="1:18" s="188" customFormat="1">
      <c r="A48" s="356" t="s">
        <v>146</v>
      </c>
      <c r="B48" s="356"/>
      <c r="C48" s="356"/>
      <c r="D48" s="356"/>
      <c r="E48" s="356"/>
      <c r="F48" s="356"/>
      <c r="G48" s="356"/>
      <c r="H48" s="356"/>
      <c r="I48" s="356"/>
      <c r="J48" s="356"/>
      <c r="K48" s="356"/>
      <c r="L48" s="356"/>
      <c r="M48" s="356"/>
      <c r="N48" s="356"/>
      <c r="O48" s="356"/>
      <c r="P48" s="356"/>
      <c r="Q48" s="356"/>
      <c r="R48" s="356"/>
    </row>
    <row r="49" spans="1:18" s="188" customFormat="1">
      <c r="A49" s="356" t="s">
        <v>235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</row>
    <row r="50" spans="1:18" s="188" customFormat="1">
      <c r="A50" s="356" t="s">
        <v>30</v>
      </c>
      <c r="B50" s="356"/>
      <c r="C50" s="356"/>
      <c r="D50" s="356"/>
      <c r="E50" s="356"/>
      <c r="F50" s="356"/>
      <c r="G50" s="356"/>
      <c r="H50" s="356"/>
      <c r="I50" s="356"/>
      <c r="J50" s="356"/>
      <c r="K50" s="356"/>
      <c r="L50" s="356"/>
      <c r="M50" s="356"/>
      <c r="N50" s="356"/>
      <c r="O50" s="356"/>
      <c r="P50" s="356"/>
      <c r="Q50" s="356"/>
      <c r="R50" s="356"/>
    </row>
    <row r="51" spans="1:18" s="188" customFormat="1">
      <c r="A51" s="356" t="s">
        <v>356</v>
      </c>
      <c r="B51" s="356"/>
      <c r="C51" s="356"/>
      <c r="D51" s="356"/>
      <c r="E51" s="356"/>
      <c r="F51" s="356"/>
      <c r="G51" s="356"/>
      <c r="H51" s="356"/>
      <c r="I51" s="356"/>
      <c r="J51" s="356"/>
      <c r="K51" s="356"/>
      <c r="L51" s="356"/>
      <c r="M51" s="356"/>
      <c r="N51" s="356"/>
      <c r="O51" s="356"/>
      <c r="P51" s="356"/>
      <c r="Q51" s="356"/>
      <c r="R51" s="356"/>
    </row>
    <row r="52" spans="1:18" s="187" customFormat="1">
      <c r="A52" s="357" t="s">
        <v>321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</row>
    <row r="53" spans="1:18" s="187" customFormat="1">
      <c r="A53" s="264">
        <v>3.1</v>
      </c>
      <c r="B53" s="269" t="s">
        <v>351</v>
      </c>
      <c r="C53" s="269"/>
      <c r="D53" s="269"/>
      <c r="E53" s="269"/>
      <c r="F53" s="269"/>
      <c r="G53" s="265"/>
      <c r="H53" s="265"/>
      <c r="I53" s="265"/>
      <c r="J53" s="265"/>
      <c r="K53" s="265"/>
      <c r="L53" s="265"/>
      <c r="M53" s="265"/>
      <c r="N53" s="265"/>
      <c r="O53" s="265"/>
      <c r="P53" s="265"/>
      <c r="Q53" s="265"/>
      <c r="R53" s="265"/>
    </row>
    <row r="54" spans="1:18" s="187" customFormat="1">
      <c r="A54" s="358" t="s">
        <v>354</v>
      </c>
      <c r="B54" s="358"/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</row>
    <row r="55" spans="1:18" s="188" customFormat="1">
      <c r="A55" s="359" t="s">
        <v>10</v>
      </c>
      <c r="B55" s="359" t="s">
        <v>148</v>
      </c>
      <c r="C55" s="359" t="s">
        <v>149</v>
      </c>
      <c r="D55" s="360" t="s">
        <v>150</v>
      </c>
      <c r="E55" s="361" t="s">
        <v>151</v>
      </c>
      <c r="F55" s="361" t="s">
        <v>152</v>
      </c>
      <c r="G55" s="362" t="s">
        <v>201</v>
      </c>
      <c r="H55" s="362"/>
      <c r="I55" s="362"/>
      <c r="J55" s="362" t="s">
        <v>314</v>
      </c>
      <c r="K55" s="362"/>
      <c r="L55" s="362"/>
      <c r="M55" s="362"/>
      <c r="N55" s="362"/>
      <c r="O55" s="362"/>
      <c r="P55" s="362"/>
      <c r="Q55" s="362"/>
      <c r="R55" s="362"/>
    </row>
    <row r="56" spans="1:18" s="188" customFormat="1" ht="24" customHeight="1">
      <c r="A56" s="359"/>
      <c r="B56" s="359"/>
      <c r="C56" s="359"/>
      <c r="D56" s="360"/>
      <c r="E56" s="361"/>
      <c r="F56" s="361"/>
      <c r="G56" s="189" t="s">
        <v>14</v>
      </c>
      <c r="H56" s="189" t="s">
        <v>15</v>
      </c>
      <c r="I56" s="189" t="s">
        <v>16</v>
      </c>
      <c r="J56" s="189" t="s">
        <v>17</v>
      </c>
      <c r="K56" s="189" t="s">
        <v>18</v>
      </c>
      <c r="L56" s="189" t="s">
        <v>19</v>
      </c>
      <c r="M56" s="189" t="s">
        <v>20</v>
      </c>
      <c r="N56" s="189" t="s">
        <v>21</v>
      </c>
      <c r="O56" s="189" t="s">
        <v>22</v>
      </c>
      <c r="P56" s="189" t="s">
        <v>23</v>
      </c>
      <c r="Q56" s="189" t="s">
        <v>24</v>
      </c>
      <c r="R56" s="189" t="s">
        <v>25</v>
      </c>
    </row>
    <row r="57" spans="1:18" s="188" customFormat="1" ht="45.75" customHeight="1">
      <c r="A57" s="211">
        <v>1</v>
      </c>
      <c r="B57" s="212" t="s">
        <v>322</v>
      </c>
      <c r="C57" s="213" t="s">
        <v>323</v>
      </c>
      <c r="D57" s="214">
        <v>17000</v>
      </c>
      <c r="E57" s="215" t="s">
        <v>178</v>
      </c>
      <c r="F57" s="213" t="s">
        <v>36</v>
      </c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</row>
    <row r="58" spans="1:18" s="188" customFormat="1" ht="72">
      <c r="A58" s="216">
        <v>2</v>
      </c>
      <c r="B58" s="217" t="s">
        <v>221</v>
      </c>
      <c r="C58" s="218" t="s">
        <v>177</v>
      </c>
      <c r="D58" s="219">
        <v>4000</v>
      </c>
      <c r="E58" s="220" t="s">
        <v>178</v>
      </c>
      <c r="F58" s="218" t="s">
        <v>36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188" customFormat="1">
      <c r="A59" s="195"/>
      <c r="B59" s="196"/>
      <c r="C59" s="197"/>
      <c r="D59" s="198"/>
      <c r="E59" s="199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</row>
    <row r="60" spans="1:18" s="188" customFormat="1">
      <c r="A60" s="205"/>
      <c r="B60" s="206"/>
      <c r="C60" s="207"/>
      <c r="D60" s="221"/>
      <c r="E60" s="209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</row>
    <row r="61" spans="1:18" s="188" customFormat="1">
      <c r="A61" s="205"/>
      <c r="B61" s="206"/>
      <c r="C61" s="207"/>
      <c r="D61" s="221"/>
      <c r="E61" s="209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</row>
    <row r="62" spans="1:18" s="188" customFormat="1">
      <c r="A62" s="205"/>
      <c r="B62" s="206"/>
      <c r="C62" s="207"/>
      <c r="D62" s="221"/>
      <c r="E62" s="209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</row>
    <row r="63" spans="1:18" s="188" customFormat="1">
      <c r="A63" s="205"/>
      <c r="B63" s="206"/>
      <c r="C63" s="207"/>
      <c r="D63" s="221"/>
      <c r="E63" s="209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</row>
    <row r="64" spans="1:18" s="188" customFormat="1">
      <c r="A64" s="205"/>
      <c r="B64" s="206"/>
      <c r="C64" s="207"/>
      <c r="D64" s="221"/>
      <c r="E64" s="209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</row>
    <row r="65" spans="1:18" s="188" customFormat="1">
      <c r="A65" s="205"/>
      <c r="B65" s="206"/>
      <c r="C65" s="207"/>
      <c r="D65" s="221"/>
      <c r="E65" s="209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</row>
    <row r="66" spans="1:18" s="188" customFormat="1">
      <c r="A66" s="205"/>
      <c r="B66" s="206"/>
      <c r="C66" s="207"/>
      <c r="D66" s="221"/>
      <c r="E66" s="209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</row>
    <row r="67" spans="1:18" s="188" customFormat="1">
      <c r="A67" s="205"/>
      <c r="B67" s="206"/>
      <c r="C67" s="207"/>
      <c r="D67" s="221"/>
      <c r="E67" s="209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</row>
    <row r="68" spans="1:18" s="188" customFormat="1">
      <c r="A68" s="205"/>
      <c r="B68" s="206"/>
      <c r="C68" s="207"/>
      <c r="D68" s="221"/>
      <c r="E68" s="209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</row>
    <row r="69" spans="1:18" s="188" customFormat="1">
      <c r="N69" s="355" t="s">
        <v>145</v>
      </c>
      <c r="O69" s="355"/>
      <c r="P69" s="355"/>
      <c r="Q69" s="355"/>
      <c r="R69" s="355"/>
    </row>
    <row r="70" spans="1:18" s="188" customFormat="1">
      <c r="A70" s="356" t="s">
        <v>146</v>
      </c>
      <c r="B70" s="356"/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</row>
    <row r="71" spans="1:18" s="188" customFormat="1">
      <c r="A71" s="356" t="s">
        <v>235</v>
      </c>
      <c r="B71" s="356"/>
      <c r="C71" s="356"/>
      <c r="D71" s="356"/>
      <c r="E71" s="356"/>
      <c r="F71" s="356"/>
      <c r="G71" s="356"/>
      <c r="H71" s="356"/>
      <c r="I71" s="356"/>
      <c r="J71" s="356"/>
      <c r="K71" s="356"/>
      <c r="L71" s="356"/>
      <c r="M71" s="356"/>
      <c r="N71" s="356"/>
      <c r="O71" s="356"/>
      <c r="P71" s="356"/>
      <c r="Q71" s="356"/>
      <c r="R71" s="356"/>
    </row>
    <row r="72" spans="1:18" s="188" customFormat="1">
      <c r="A72" s="356" t="s">
        <v>30</v>
      </c>
      <c r="B72" s="356"/>
      <c r="C72" s="356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6"/>
      <c r="Q72" s="356"/>
      <c r="R72" s="356"/>
    </row>
    <row r="73" spans="1:18" s="188" customFormat="1">
      <c r="A73" s="356" t="s">
        <v>356</v>
      </c>
      <c r="B73" s="356"/>
      <c r="C73" s="356"/>
      <c r="D73" s="356"/>
      <c r="E73" s="356"/>
      <c r="F73" s="356"/>
      <c r="G73" s="356"/>
      <c r="H73" s="356"/>
      <c r="I73" s="356"/>
      <c r="J73" s="356"/>
      <c r="K73" s="356"/>
      <c r="L73" s="356"/>
      <c r="M73" s="356"/>
      <c r="N73" s="356"/>
      <c r="O73" s="356"/>
      <c r="P73" s="356"/>
      <c r="Q73" s="356"/>
      <c r="R73" s="356"/>
    </row>
    <row r="74" spans="1:18" s="187" customFormat="1">
      <c r="A74" s="357" t="s">
        <v>324</v>
      </c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</row>
    <row r="75" spans="1:18" s="187" customFormat="1">
      <c r="A75" s="266">
        <v>3.1</v>
      </c>
      <c r="B75" s="269" t="s">
        <v>351</v>
      </c>
      <c r="C75" s="269"/>
      <c r="D75" s="269"/>
      <c r="E75" s="269"/>
      <c r="F75" s="269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</row>
    <row r="76" spans="1:18" s="187" customFormat="1">
      <c r="A76" s="358" t="s">
        <v>355</v>
      </c>
      <c r="B76" s="358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</row>
    <row r="77" spans="1:18" s="188" customFormat="1">
      <c r="A77" s="359" t="s">
        <v>10</v>
      </c>
      <c r="B77" s="359" t="s">
        <v>148</v>
      </c>
      <c r="C77" s="359" t="s">
        <v>149</v>
      </c>
      <c r="D77" s="360" t="s">
        <v>150</v>
      </c>
      <c r="E77" s="361" t="s">
        <v>151</v>
      </c>
      <c r="F77" s="361" t="s">
        <v>152</v>
      </c>
      <c r="G77" s="362" t="s">
        <v>201</v>
      </c>
      <c r="H77" s="362"/>
      <c r="I77" s="362"/>
      <c r="J77" s="362" t="s">
        <v>314</v>
      </c>
      <c r="K77" s="362"/>
      <c r="L77" s="362"/>
      <c r="M77" s="362"/>
      <c r="N77" s="362"/>
      <c r="O77" s="362"/>
      <c r="P77" s="362"/>
      <c r="Q77" s="362"/>
      <c r="R77" s="362"/>
    </row>
    <row r="78" spans="1:18" s="188" customFormat="1" ht="24" customHeight="1">
      <c r="A78" s="359"/>
      <c r="B78" s="359"/>
      <c r="C78" s="359"/>
      <c r="D78" s="360"/>
      <c r="E78" s="361"/>
      <c r="F78" s="361"/>
      <c r="G78" s="189" t="s">
        <v>14</v>
      </c>
      <c r="H78" s="189" t="s">
        <v>15</v>
      </c>
      <c r="I78" s="189" t="s">
        <v>16</v>
      </c>
      <c r="J78" s="189" t="s">
        <v>17</v>
      </c>
      <c r="K78" s="189" t="s">
        <v>18</v>
      </c>
      <c r="L78" s="189" t="s">
        <v>19</v>
      </c>
      <c r="M78" s="189" t="s">
        <v>20</v>
      </c>
      <c r="N78" s="189" t="s">
        <v>21</v>
      </c>
      <c r="O78" s="189" t="s">
        <v>22</v>
      </c>
      <c r="P78" s="189" t="s">
        <v>23</v>
      </c>
      <c r="Q78" s="189" t="s">
        <v>24</v>
      </c>
      <c r="R78" s="189" t="s">
        <v>25</v>
      </c>
    </row>
    <row r="79" spans="1:18" s="188" customFormat="1">
      <c r="A79" s="190">
        <v>1</v>
      </c>
      <c r="B79" s="191" t="s">
        <v>227</v>
      </c>
      <c r="C79" s="192" t="s">
        <v>325</v>
      </c>
      <c r="D79" s="193">
        <v>51000</v>
      </c>
      <c r="E79" s="194" t="s">
        <v>178</v>
      </c>
      <c r="F79" s="192" t="s">
        <v>31</v>
      </c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</row>
    <row r="80" spans="1:18" s="188" customFormat="1" ht="72">
      <c r="A80" s="216">
        <v>2</v>
      </c>
      <c r="B80" s="217" t="s">
        <v>221</v>
      </c>
      <c r="C80" s="218" t="s">
        <v>325</v>
      </c>
      <c r="D80" s="219">
        <v>12900</v>
      </c>
      <c r="E80" s="220" t="s">
        <v>178</v>
      </c>
      <c r="F80" s="218" t="s">
        <v>31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188" customFormat="1">
      <c r="A81" s="195"/>
      <c r="B81" s="196"/>
      <c r="C81" s="197"/>
      <c r="D81" s="198"/>
      <c r="E81" s="199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</row>
    <row r="82" spans="1:18" s="188" customFormat="1">
      <c r="A82" s="205"/>
      <c r="B82" s="206"/>
      <c r="C82" s="207"/>
      <c r="D82" s="208"/>
      <c r="E82" s="209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</row>
    <row r="83" spans="1:18" s="188" customFormat="1">
      <c r="A83" s="205"/>
      <c r="B83" s="206"/>
      <c r="C83" s="207"/>
      <c r="D83" s="208"/>
      <c r="E83" s="209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</row>
    <row r="84" spans="1:18" s="188" customFormat="1">
      <c r="A84" s="205"/>
      <c r="B84" s="206"/>
      <c r="C84" s="207"/>
      <c r="D84" s="208"/>
      <c r="E84" s="209"/>
      <c r="F84" s="207"/>
      <c r="G84" s="207"/>
      <c r="H84" s="207"/>
      <c r="I84" s="207"/>
      <c r="J84" s="207"/>
      <c r="K84" s="207"/>
      <c r="L84" s="207"/>
      <c r="M84" s="207"/>
      <c r="N84" s="207"/>
      <c r="O84" s="207"/>
      <c r="P84" s="207"/>
      <c r="Q84" s="207"/>
      <c r="R84" s="207"/>
    </row>
    <row r="85" spans="1:18" s="188" customFormat="1">
      <c r="A85" s="205"/>
      <c r="B85" s="206"/>
      <c r="C85" s="207"/>
      <c r="D85" s="208"/>
      <c r="E85" s="209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</row>
    <row r="86" spans="1:18" s="188" customFormat="1">
      <c r="A86" s="205"/>
      <c r="B86" s="206"/>
      <c r="C86" s="207"/>
      <c r="D86" s="208"/>
      <c r="E86" s="209"/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</row>
    <row r="87" spans="1:18" s="188" customFormat="1">
      <c r="A87" s="205"/>
      <c r="B87" s="206"/>
      <c r="C87" s="207"/>
      <c r="D87" s="208"/>
      <c r="E87" s="209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7"/>
    </row>
    <row r="88" spans="1:18" s="188" customFormat="1">
      <c r="A88" s="205"/>
      <c r="B88" s="206"/>
      <c r="C88" s="207"/>
      <c r="D88" s="208"/>
      <c r="E88" s="209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</row>
    <row r="89" spans="1:18" s="188" customFormat="1">
      <c r="A89" s="205"/>
      <c r="B89" s="206"/>
      <c r="C89" s="207"/>
      <c r="D89" s="208"/>
      <c r="E89" s="209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</row>
    <row r="90" spans="1:18" s="188" customFormat="1">
      <c r="A90" s="205"/>
      <c r="B90" s="206"/>
      <c r="C90" s="207"/>
      <c r="D90" s="208"/>
      <c r="E90" s="209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</row>
    <row r="91" spans="1:18" s="188" customFormat="1">
      <c r="A91" s="205"/>
      <c r="B91" s="206"/>
      <c r="C91" s="207"/>
      <c r="D91" s="208"/>
      <c r="E91" s="209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</row>
    <row r="92" spans="1:18" s="188" customFormat="1">
      <c r="A92" s="205"/>
      <c r="B92" s="206"/>
      <c r="C92" s="207"/>
      <c r="D92" s="208"/>
      <c r="E92" s="209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</row>
    <row r="93" spans="1:18" s="188" customFormat="1">
      <c r="A93" s="205"/>
      <c r="B93" s="206"/>
      <c r="C93" s="207"/>
      <c r="D93" s="208"/>
      <c r="E93" s="209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</row>
    <row r="94" spans="1:18" s="188" customFormat="1">
      <c r="A94" s="205"/>
      <c r="B94" s="206"/>
      <c r="C94" s="207"/>
      <c r="D94" s="208"/>
      <c r="E94" s="209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</row>
    <row r="95" spans="1:18" s="188" customFormat="1">
      <c r="A95" s="205"/>
      <c r="B95" s="206"/>
      <c r="C95" s="207"/>
      <c r="D95" s="208"/>
      <c r="E95" s="209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</row>
    <row r="96" spans="1:18" s="188" customFormat="1">
      <c r="A96" s="205"/>
      <c r="B96" s="206"/>
      <c r="C96" s="207"/>
      <c r="D96" s="208"/>
      <c r="E96" s="209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</row>
    <row r="97" spans="1:19" s="188" customFormat="1">
      <c r="N97" s="355" t="s">
        <v>145</v>
      </c>
      <c r="O97" s="355"/>
      <c r="P97" s="355"/>
      <c r="Q97" s="355"/>
      <c r="R97" s="355"/>
    </row>
    <row r="98" spans="1:19" ht="15.75" customHeight="1">
      <c r="A98" s="356" t="s">
        <v>428</v>
      </c>
      <c r="B98" s="356"/>
      <c r="C98" s="356"/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185"/>
    </row>
    <row r="99" spans="1:19">
      <c r="A99" s="356" t="s">
        <v>235</v>
      </c>
      <c r="B99" s="356"/>
      <c r="C99" s="356"/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185"/>
    </row>
    <row r="100" spans="1:19">
      <c r="A100" s="356" t="s">
        <v>30</v>
      </c>
      <c r="B100" s="356"/>
      <c r="C100" s="356"/>
      <c r="D100" s="356"/>
      <c r="E100" s="356"/>
      <c r="F100" s="356"/>
      <c r="G100" s="356"/>
      <c r="H100" s="356"/>
      <c r="I100" s="356"/>
      <c r="J100" s="356"/>
      <c r="K100" s="356"/>
      <c r="L100" s="356"/>
      <c r="M100" s="356"/>
      <c r="N100" s="356"/>
      <c r="O100" s="356"/>
      <c r="P100" s="356"/>
      <c r="Q100" s="356"/>
      <c r="R100" s="356"/>
      <c r="S100" s="185"/>
    </row>
    <row r="101" spans="1:19">
      <c r="A101" s="356" t="s">
        <v>357</v>
      </c>
      <c r="B101" s="356"/>
      <c r="C101" s="356"/>
      <c r="D101" s="356"/>
      <c r="E101" s="356"/>
      <c r="F101" s="356"/>
      <c r="G101" s="356"/>
      <c r="H101" s="356"/>
      <c r="I101" s="356"/>
      <c r="J101" s="356"/>
      <c r="K101" s="356"/>
      <c r="L101" s="356"/>
      <c r="M101" s="356"/>
      <c r="N101" s="356"/>
      <c r="O101" s="356"/>
      <c r="P101" s="356"/>
      <c r="Q101" s="356"/>
      <c r="R101" s="356"/>
    </row>
    <row r="102" spans="1:19">
      <c r="A102" s="357" t="s">
        <v>358</v>
      </c>
      <c r="B102" s="357"/>
      <c r="C102" s="357"/>
      <c r="D102" s="357"/>
      <c r="E102" s="357"/>
      <c r="F102" s="357"/>
      <c r="G102" s="357"/>
      <c r="H102" s="357"/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</row>
    <row r="103" spans="1:19">
      <c r="A103" s="266">
        <v>1.1000000000000001</v>
      </c>
      <c r="B103" s="269" t="s">
        <v>351</v>
      </c>
      <c r="C103" s="269"/>
      <c r="D103" s="269"/>
      <c r="E103" s="269"/>
      <c r="F103" s="269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</row>
    <row r="104" spans="1:19">
      <c r="A104" s="358" t="s">
        <v>359</v>
      </c>
      <c r="B104" s="358"/>
      <c r="C104" s="358"/>
      <c r="D104" s="358"/>
      <c r="E104" s="358"/>
      <c r="F104" s="358"/>
      <c r="G104" s="358"/>
      <c r="H104" s="358"/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</row>
    <row r="105" spans="1:19">
      <c r="A105" s="359" t="s">
        <v>10</v>
      </c>
      <c r="B105" s="359" t="s">
        <v>360</v>
      </c>
      <c r="C105" s="359" t="s">
        <v>409</v>
      </c>
      <c r="D105" s="360" t="s">
        <v>150</v>
      </c>
      <c r="E105" s="361" t="s">
        <v>151</v>
      </c>
      <c r="F105" s="361" t="s">
        <v>152</v>
      </c>
      <c r="G105" s="362" t="s">
        <v>201</v>
      </c>
      <c r="H105" s="362"/>
      <c r="I105" s="362"/>
      <c r="J105" s="362" t="s">
        <v>314</v>
      </c>
      <c r="K105" s="362"/>
      <c r="L105" s="362"/>
      <c r="M105" s="362"/>
      <c r="N105" s="362"/>
      <c r="O105" s="362"/>
      <c r="P105" s="362"/>
      <c r="Q105" s="362"/>
      <c r="R105" s="362"/>
    </row>
    <row r="106" spans="1:19">
      <c r="A106" s="359"/>
      <c r="B106" s="359"/>
      <c r="C106" s="359"/>
      <c r="D106" s="360"/>
      <c r="E106" s="361"/>
      <c r="F106" s="361"/>
      <c r="G106" s="189" t="s">
        <v>14</v>
      </c>
      <c r="H106" s="189" t="s">
        <v>15</v>
      </c>
      <c r="I106" s="189" t="s">
        <v>16</v>
      </c>
      <c r="J106" s="189" t="s">
        <v>17</v>
      </c>
      <c r="K106" s="189" t="s">
        <v>18</v>
      </c>
      <c r="L106" s="189" t="s">
        <v>19</v>
      </c>
      <c r="M106" s="189" t="s">
        <v>20</v>
      </c>
      <c r="N106" s="189" t="s">
        <v>21</v>
      </c>
      <c r="O106" s="189" t="s">
        <v>22</v>
      </c>
      <c r="P106" s="189" t="s">
        <v>23</v>
      </c>
      <c r="Q106" s="189" t="s">
        <v>24</v>
      </c>
      <c r="R106" s="189" t="s">
        <v>25</v>
      </c>
    </row>
    <row r="107" spans="1:19">
      <c r="A107" s="190">
        <v>1</v>
      </c>
      <c r="B107" s="191" t="s">
        <v>374</v>
      </c>
      <c r="C107" s="270" t="s">
        <v>444</v>
      </c>
      <c r="D107" s="193">
        <v>160000</v>
      </c>
      <c r="E107" s="194" t="s">
        <v>178</v>
      </c>
      <c r="F107" s="192" t="s">
        <v>27</v>
      </c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</row>
    <row r="108" spans="1:19">
      <c r="A108" s="216"/>
      <c r="B108" s="217"/>
      <c r="C108" s="218" t="s">
        <v>445</v>
      </c>
      <c r="D108" s="219"/>
      <c r="E108" s="220"/>
      <c r="F108" s="218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9">
      <c r="A109" s="216"/>
      <c r="B109" s="217"/>
      <c r="C109" s="218" t="s">
        <v>442</v>
      </c>
      <c r="D109" s="219"/>
      <c r="E109" s="220"/>
      <c r="F109" s="218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9">
      <c r="A110" s="216">
        <v>2</v>
      </c>
      <c r="B110" s="217" t="s">
        <v>375</v>
      </c>
      <c r="C110" s="218" t="s">
        <v>446</v>
      </c>
      <c r="D110" s="219">
        <v>10000</v>
      </c>
      <c r="E110" s="220" t="s">
        <v>178</v>
      </c>
      <c r="F110" s="218" t="s">
        <v>27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</row>
    <row r="111" spans="1:19">
      <c r="A111" s="216"/>
      <c r="B111" s="217"/>
      <c r="C111" s="218" t="s">
        <v>447</v>
      </c>
      <c r="D111" s="219"/>
      <c r="E111" s="220"/>
      <c r="F111" s="218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9">
      <c r="A112" s="216"/>
      <c r="B112" s="217"/>
      <c r="C112" s="218" t="s">
        <v>448</v>
      </c>
      <c r="D112" s="219"/>
      <c r="E112" s="220"/>
      <c r="F112" s="218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>
      <c r="A113" s="216"/>
      <c r="B113" s="217"/>
      <c r="C113" s="218" t="s">
        <v>449</v>
      </c>
      <c r="D113" s="219"/>
      <c r="E113" s="220"/>
      <c r="F113" s="218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</row>
    <row r="114" spans="1:18">
      <c r="A114" s="216"/>
      <c r="B114" s="217"/>
      <c r="C114" s="218" t="s">
        <v>450</v>
      </c>
      <c r="D114" s="219"/>
      <c r="E114" s="220"/>
      <c r="F114" s="218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>
      <c r="A115" s="216">
        <v>3</v>
      </c>
      <c r="B115" s="217" t="s">
        <v>364</v>
      </c>
      <c r="C115" s="218" t="s">
        <v>361</v>
      </c>
      <c r="D115" s="219">
        <v>50000</v>
      </c>
      <c r="E115" s="220" t="s">
        <v>178</v>
      </c>
      <c r="F115" s="218" t="s">
        <v>27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>
      <c r="A116" s="216"/>
      <c r="B116" s="217"/>
      <c r="C116" s="218" t="s">
        <v>451</v>
      </c>
      <c r="D116" s="219"/>
      <c r="E116" s="220"/>
      <c r="F116" s="218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</row>
    <row r="117" spans="1:18">
      <c r="A117" s="216"/>
      <c r="B117" s="217"/>
      <c r="C117" s="218" t="s">
        <v>452</v>
      </c>
      <c r="D117" s="219"/>
      <c r="E117" s="220"/>
      <c r="F117" s="218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21" customHeight="1">
      <c r="A118" s="216">
        <v>4</v>
      </c>
      <c r="B118" s="217" t="s">
        <v>365</v>
      </c>
      <c r="C118" s="306" t="s">
        <v>453</v>
      </c>
      <c r="D118" s="306"/>
      <c r="E118" s="306"/>
      <c r="F118" s="306"/>
      <c r="G118" s="306"/>
      <c r="H118" s="307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>
      <c r="A119" s="216"/>
      <c r="B119" s="217"/>
      <c r="C119" s="218" t="s">
        <v>454</v>
      </c>
      <c r="D119" s="219"/>
      <c r="E119" s="220"/>
      <c r="F119" s="218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</row>
    <row r="120" spans="1:18">
      <c r="A120" s="216"/>
      <c r="B120" s="217"/>
      <c r="C120" s="218" t="s">
        <v>455</v>
      </c>
      <c r="D120" s="219"/>
      <c r="E120" s="220"/>
      <c r="F120" s="218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>
      <c r="A121" s="216"/>
      <c r="B121" s="217"/>
      <c r="C121" s="218" t="s">
        <v>456</v>
      </c>
      <c r="D121" s="219"/>
      <c r="E121" s="220"/>
      <c r="F121" s="218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>
      <c r="A122" s="216"/>
      <c r="B122" s="217"/>
      <c r="C122" s="218" t="s">
        <v>457</v>
      </c>
      <c r="D122" s="219"/>
      <c r="E122" s="220"/>
      <c r="F122" s="21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</row>
    <row r="123" spans="1:18">
      <c r="A123" s="216"/>
      <c r="B123" s="217"/>
      <c r="C123" s="218" t="s">
        <v>458</v>
      </c>
      <c r="D123" s="219"/>
      <c r="E123" s="220"/>
      <c r="F123" s="21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>
      <c r="A124" s="216">
        <v>5</v>
      </c>
      <c r="B124" s="217" t="s">
        <v>366</v>
      </c>
      <c r="C124" s="218" t="s">
        <v>367</v>
      </c>
      <c r="D124" s="219">
        <v>25000</v>
      </c>
      <c r="E124" s="220" t="s">
        <v>178</v>
      </c>
      <c r="F124" s="218" t="s">
        <v>27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>
      <c r="A125" s="216"/>
      <c r="B125" s="217"/>
      <c r="C125" s="218" t="s">
        <v>443</v>
      </c>
      <c r="D125" s="219"/>
      <c r="E125" s="220"/>
      <c r="F125" s="218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</row>
    <row r="126" spans="1:18">
      <c r="A126" s="216">
        <v>6</v>
      </c>
      <c r="B126" s="217" t="s">
        <v>368</v>
      </c>
      <c r="C126" s="218" t="s">
        <v>369</v>
      </c>
      <c r="D126" s="219">
        <v>70000</v>
      </c>
      <c r="E126" s="220" t="s">
        <v>178</v>
      </c>
      <c r="F126" s="218" t="s">
        <v>27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>
      <c r="A127" s="216"/>
      <c r="B127" s="217"/>
      <c r="C127" s="218" t="s">
        <v>370</v>
      </c>
      <c r="D127" s="219"/>
      <c r="E127" s="220"/>
      <c r="F127" s="218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>
      <c r="A128" s="216">
        <v>7</v>
      </c>
      <c r="B128" s="217" t="s">
        <v>371</v>
      </c>
      <c r="C128" s="218" t="s">
        <v>372</v>
      </c>
      <c r="D128" s="219">
        <v>10000</v>
      </c>
      <c r="E128" s="220" t="s">
        <v>178</v>
      </c>
      <c r="F128" s="218" t="s">
        <v>27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</row>
    <row r="129" spans="1:18">
      <c r="A129" s="216">
        <v>8</v>
      </c>
      <c r="B129" s="217" t="s">
        <v>373</v>
      </c>
      <c r="C129" s="218" t="s">
        <v>459</v>
      </c>
      <c r="D129" s="219">
        <v>100000</v>
      </c>
      <c r="E129" s="220" t="s">
        <v>178</v>
      </c>
      <c r="F129" s="218" t="s">
        <v>27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>
      <c r="A130" s="216"/>
      <c r="B130" s="217"/>
      <c r="C130" s="218" t="s">
        <v>460</v>
      </c>
      <c r="D130" s="219"/>
      <c r="E130" s="220"/>
      <c r="F130" s="218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>
      <c r="A131" s="216"/>
      <c r="B131" s="217"/>
      <c r="C131" s="218" t="s">
        <v>461</v>
      </c>
      <c r="D131" s="219"/>
      <c r="E131" s="220"/>
      <c r="F131" s="218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</row>
    <row r="132" spans="1:18">
      <c r="A132" s="216"/>
      <c r="B132" s="217"/>
      <c r="C132" s="218" t="s">
        <v>462</v>
      </c>
      <c r="D132" s="219"/>
      <c r="E132" s="220"/>
      <c r="F132" s="218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>
      <c r="A133" s="216"/>
      <c r="B133" s="217"/>
      <c r="C133" s="218"/>
      <c r="D133" s="219"/>
      <c r="E133" s="220"/>
      <c r="F133" s="218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>
      <c r="A134" s="216"/>
      <c r="B134" s="217"/>
      <c r="C134" s="218"/>
      <c r="D134" s="219"/>
      <c r="E134" s="220"/>
      <c r="F134" s="218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</row>
    <row r="135" spans="1:18">
      <c r="A135" s="195"/>
      <c r="B135" s="271" t="s">
        <v>2</v>
      </c>
      <c r="C135" s="272"/>
      <c r="D135" s="273">
        <f>SUM(D107:D129)</f>
        <v>425000</v>
      </c>
      <c r="E135" s="199"/>
      <c r="F135" s="197"/>
      <c r="G135" s="197"/>
      <c r="H135" s="197"/>
      <c r="I135" s="197"/>
      <c r="J135" s="197"/>
      <c r="K135" s="197"/>
      <c r="L135" s="197"/>
      <c r="M135" s="197"/>
      <c r="N135" s="197"/>
      <c r="O135" s="197"/>
      <c r="P135" s="197"/>
      <c r="Q135" s="197"/>
      <c r="R135" s="197"/>
    </row>
    <row r="136" spans="1:18">
      <c r="A136" s="205"/>
      <c r="B136" s="274"/>
      <c r="C136" s="275"/>
      <c r="D136" s="276"/>
      <c r="E136" s="209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</row>
    <row r="137" spans="1:18">
      <c r="A137" s="372" t="s">
        <v>145</v>
      </c>
      <c r="B137" s="372"/>
      <c r="C137" s="372"/>
      <c r="D137" s="372"/>
      <c r="E137" s="372"/>
      <c r="F137" s="372"/>
      <c r="G137" s="372"/>
      <c r="H137" s="372"/>
      <c r="I137" s="372"/>
      <c r="J137" s="372"/>
      <c r="K137" s="372"/>
      <c r="L137" s="372"/>
      <c r="M137" s="372"/>
      <c r="N137" s="372"/>
      <c r="O137" s="372"/>
      <c r="P137" s="372"/>
      <c r="Q137" s="372"/>
      <c r="R137" s="372"/>
    </row>
    <row r="138" spans="1:18">
      <c r="A138" s="357" t="s">
        <v>358</v>
      </c>
      <c r="B138" s="357"/>
      <c r="C138" s="357"/>
      <c r="D138" s="357"/>
      <c r="E138" s="357"/>
      <c r="F138" s="357"/>
      <c r="G138" s="357"/>
      <c r="H138" s="357"/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</row>
    <row r="139" spans="1:18">
      <c r="A139" s="266">
        <v>1.1000000000000001</v>
      </c>
      <c r="B139" s="269" t="s">
        <v>351</v>
      </c>
      <c r="C139" s="269"/>
      <c r="D139" s="269"/>
      <c r="E139" s="269"/>
      <c r="F139" s="269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</row>
    <row r="140" spans="1:18">
      <c r="A140" s="358" t="s">
        <v>380</v>
      </c>
      <c r="B140" s="358"/>
      <c r="C140" s="358"/>
      <c r="D140" s="358"/>
      <c r="E140" s="358"/>
      <c r="F140" s="358"/>
      <c r="G140" s="358"/>
      <c r="H140" s="358"/>
      <c r="I140" s="358"/>
      <c r="J140" s="358"/>
      <c r="K140" s="358"/>
      <c r="L140" s="358"/>
      <c r="M140" s="358"/>
      <c r="N140" s="358"/>
      <c r="O140" s="358"/>
      <c r="P140" s="358"/>
      <c r="Q140" s="358"/>
      <c r="R140" s="358"/>
    </row>
    <row r="141" spans="1:18">
      <c r="A141" s="359" t="s">
        <v>10</v>
      </c>
      <c r="B141" s="359" t="s">
        <v>360</v>
      </c>
      <c r="C141" s="359" t="s">
        <v>409</v>
      </c>
      <c r="D141" s="360" t="s">
        <v>150</v>
      </c>
      <c r="E141" s="361" t="s">
        <v>151</v>
      </c>
      <c r="F141" s="361" t="s">
        <v>152</v>
      </c>
      <c r="G141" s="362" t="s">
        <v>201</v>
      </c>
      <c r="H141" s="362"/>
      <c r="I141" s="362"/>
      <c r="J141" s="362" t="s">
        <v>314</v>
      </c>
      <c r="K141" s="362"/>
      <c r="L141" s="362"/>
      <c r="M141" s="362"/>
      <c r="N141" s="362"/>
      <c r="O141" s="362"/>
      <c r="P141" s="362"/>
      <c r="Q141" s="362"/>
      <c r="R141" s="362"/>
    </row>
    <row r="142" spans="1:18">
      <c r="A142" s="359"/>
      <c r="B142" s="359"/>
      <c r="C142" s="359"/>
      <c r="D142" s="360"/>
      <c r="E142" s="361"/>
      <c r="F142" s="361"/>
      <c r="G142" s="189" t="s">
        <v>14</v>
      </c>
      <c r="H142" s="189" t="s">
        <v>15</v>
      </c>
      <c r="I142" s="189" t="s">
        <v>16</v>
      </c>
      <c r="J142" s="189" t="s">
        <v>17</v>
      </c>
      <c r="K142" s="189" t="s">
        <v>18</v>
      </c>
      <c r="L142" s="189" t="s">
        <v>19</v>
      </c>
      <c r="M142" s="189" t="s">
        <v>20</v>
      </c>
      <c r="N142" s="189" t="s">
        <v>21</v>
      </c>
      <c r="O142" s="189" t="s">
        <v>22</v>
      </c>
      <c r="P142" s="189" t="s">
        <v>23</v>
      </c>
      <c r="Q142" s="189" t="s">
        <v>24</v>
      </c>
      <c r="R142" s="189" t="s">
        <v>25</v>
      </c>
    </row>
    <row r="143" spans="1:18">
      <c r="A143" s="190">
        <v>1</v>
      </c>
      <c r="B143" s="191" t="s">
        <v>374</v>
      </c>
      <c r="C143" s="192" t="s">
        <v>361</v>
      </c>
      <c r="D143" s="193">
        <v>40000</v>
      </c>
      <c r="E143" s="194" t="s">
        <v>178</v>
      </c>
      <c r="F143" s="192" t="s">
        <v>36</v>
      </c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</row>
    <row r="144" spans="1:18">
      <c r="A144" s="216">
        <v>2</v>
      </c>
      <c r="B144" s="217" t="s">
        <v>373</v>
      </c>
      <c r="C144" s="218" t="s">
        <v>378</v>
      </c>
      <c r="D144" s="219">
        <v>50000</v>
      </c>
      <c r="E144" s="220" t="s">
        <v>178</v>
      </c>
      <c r="F144" s="218" t="s">
        <v>36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>
      <c r="A145" s="216"/>
      <c r="B145" s="217"/>
      <c r="C145" s="218" t="s">
        <v>379</v>
      </c>
      <c r="D145" s="219"/>
      <c r="E145" s="220"/>
      <c r="F145" s="218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>
      <c r="A146" s="216"/>
      <c r="B146" s="217"/>
      <c r="C146" s="218" t="s">
        <v>373</v>
      </c>
      <c r="D146" s="219"/>
      <c r="E146" s="220"/>
      <c r="F146" s="218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</row>
    <row r="147" spans="1:18">
      <c r="A147" s="195"/>
      <c r="B147" s="271" t="s">
        <v>2</v>
      </c>
      <c r="C147" s="272"/>
      <c r="D147" s="273">
        <v>90000</v>
      </c>
      <c r="E147" s="199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</row>
    <row r="148" spans="1:18">
      <c r="A148" s="205"/>
      <c r="B148" s="206"/>
      <c r="C148" s="207"/>
      <c r="D148" s="208"/>
      <c r="E148" s="209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</row>
    <row r="149" spans="1:18">
      <c r="A149" s="372" t="s">
        <v>145</v>
      </c>
      <c r="B149" s="372"/>
      <c r="C149" s="372"/>
      <c r="D149" s="372"/>
      <c r="E149" s="372"/>
      <c r="F149" s="372"/>
      <c r="G149" s="372"/>
      <c r="H149" s="372"/>
      <c r="I149" s="372"/>
      <c r="J149" s="372"/>
      <c r="K149" s="372"/>
      <c r="L149" s="372"/>
      <c r="M149" s="372"/>
      <c r="N149" s="372"/>
      <c r="O149" s="372"/>
      <c r="P149" s="372"/>
      <c r="Q149" s="372"/>
      <c r="R149" s="372"/>
    </row>
    <row r="150" spans="1:18">
      <c r="A150" s="357" t="s">
        <v>358</v>
      </c>
      <c r="B150" s="357"/>
      <c r="C150" s="357"/>
      <c r="D150" s="357"/>
      <c r="E150" s="357"/>
      <c r="F150" s="357"/>
      <c r="G150" s="357"/>
      <c r="H150" s="357"/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</row>
    <row r="151" spans="1:18">
      <c r="A151" s="266">
        <v>1.1000000000000001</v>
      </c>
      <c r="B151" s="269" t="s">
        <v>351</v>
      </c>
      <c r="C151" s="269"/>
      <c r="D151" s="269"/>
      <c r="E151" s="269"/>
      <c r="F151" s="269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</row>
    <row r="152" spans="1:18">
      <c r="A152" s="358" t="s">
        <v>387</v>
      </c>
      <c r="B152" s="358"/>
      <c r="C152" s="358"/>
      <c r="D152" s="358"/>
      <c r="E152" s="358"/>
      <c r="F152" s="358"/>
      <c r="G152" s="358"/>
      <c r="H152" s="358"/>
      <c r="I152" s="358"/>
      <c r="J152" s="358"/>
      <c r="K152" s="358"/>
      <c r="L152" s="358"/>
      <c r="M152" s="358"/>
      <c r="N152" s="358"/>
      <c r="O152" s="358"/>
      <c r="P152" s="358"/>
      <c r="Q152" s="358"/>
      <c r="R152" s="358"/>
    </row>
    <row r="153" spans="1:18">
      <c r="A153" s="359" t="s">
        <v>10</v>
      </c>
      <c r="B153" s="359" t="s">
        <v>360</v>
      </c>
      <c r="C153" s="359" t="s">
        <v>409</v>
      </c>
      <c r="D153" s="360" t="s">
        <v>150</v>
      </c>
      <c r="E153" s="361" t="s">
        <v>151</v>
      </c>
      <c r="F153" s="361" t="s">
        <v>152</v>
      </c>
      <c r="G153" s="362" t="s">
        <v>201</v>
      </c>
      <c r="H153" s="362"/>
      <c r="I153" s="362"/>
      <c r="J153" s="362" t="s">
        <v>314</v>
      </c>
      <c r="K153" s="362"/>
      <c r="L153" s="362"/>
      <c r="M153" s="362"/>
      <c r="N153" s="362"/>
      <c r="O153" s="362"/>
      <c r="P153" s="362"/>
      <c r="Q153" s="362"/>
      <c r="R153" s="362"/>
    </row>
    <row r="154" spans="1:18">
      <c r="A154" s="359"/>
      <c r="B154" s="359"/>
      <c r="C154" s="359"/>
      <c r="D154" s="360"/>
      <c r="E154" s="361"/>
      <c r="F154" s="361"/>
      <c r="G154" s="189" t="s">
        <v>14</v>
      </c>
      <c r="H154" s="189" t="s">
        <v>15</v>
      </c>
      <c r="I154" s="189" t="s">
        <v>16</v>
      </c>
      <c r="J154" s="189" t="s">
        <v>17</v>
      </c>
      <c r="K154" s="189" t="s">
        <v>18</v>
      </c>
      <c r="L154" s="189" t="s">
        <v>19</v>
      </c>
      <c r="M154" s="189" t="s">
        <v>20</v>
      </c>
      <c r="N154" s="189" t="s">
        <v>21</v>
      </c>
      <c r="O154" s="189" t="s">
        <v>22</v>
      </c>
      <c r="P154" s="189" t="s">
        <v>23</v>
      </c>
      <c r="Q154" s="189" t="s">
        <v>24</v>
      </c>
      <c r="R154" s="189" t="s">
        <v>25</v>
      </c>
    </row>
    <row r="155" spans="1:18">
      <c r="A155" s="190">
        <v>1</v>
      </c>
      <c r="B155" s="191" t="s">
        <v>388</v>
      </c>
      <c r="C155" s="192" t="s">
        <v>389</v>
      </c>
      <c r="D155" s="193">
        <v>40000</v>
      </c>
      <c r="E155" s="194" t="s">
        <v>178</v>
      </c>
      <c r="F155" s="192" t="s">
        <v>390</v>
      </c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</row>
    <row r="156" spans="1:18">
      <c r="A156" s="216">
        <v>2</v>
      </c>
      <c r="B156" s="217" t="s">
        <v>375</v>
      </c>
      <c r="C156" s="218" t="s">
        <v>363</v>
      </c>
      <c r="D156" s="219">
        <v>15000</v>
      </c>
      <c r="E156" s="220" t="s">
        <v>178</v>
      </c>
      <c r="F156" s="218" t="s">
        <v>390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>
      <c r="A157" s="216"/>
      <c r="B157" s="217"/>
      <c r="C157" s="218" t="s">
        <v>399</v>
      </c>
      <c r="D157" s="219"/>
      <c r="E157" s="220"/>
      <c r="F157" s="218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</row>
    <row r="158" spans="1:18">
      <c r="A158" s="216">
        <v>3</v>
      </c>
      <c r="B158" s="217" t="s">
        <v>365</v>
      </c>
      <c r="C158" s="218" t="s">
        <v>400</v>
      </c>
      <c r="D158" s="219">
        <v>40000</v>
      </c>
      <c r="E158" s="220" t="s">
        <v>178</v>
      </c>
      <c r="F158" s="218" t="s">
        <v>390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>
      <c r="A159" s="216"/>
      <c r="B159" s="217"/>
      <c r="C159" s="218" t="s">
        <v>399</v>
      </c>
      <c r="D159" s="219"/>
      <c r="E159" s="220"/>
      <c r="F159" s="218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>
      <c r="A160" s="216">
        <v>4</v>
      </c>
      <c r="B160" s="217" t="s">
        <v>366</v>
      </c>
      <c r="C160" s="218" t="s">
        <v>401</v>
      </c>
      <c r="D160" s="219">
        <v>80000</v>
      </c>
      <c r="E160" s="220" t="s">
        <v>178</v>
      </c>
      <c r="F160" s="218" t="s">
        <v>390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</row>
    <row r="161" spans="1:18">
      <c r="A161" s="216">
        <v>5</v>
      </c>
      <c r="B161" s="217" t="s">
        <v>368</v>
      </c>
      <c r="C161" s="218" t="s">
        <v>402</v>
      </c>
      <c r="D161" s="219">
        <v>180000</v>
      </c>
      <c r="E161" s="220" t="s">
        <v>178</v>
      </c>
      <c r="F161" s="218" t="s">
        <v>390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>
      <c r="A162" s="216"/>
      <c r="B162" s="217"/>
      <c r="C162" s="218" t="s">
        <v>403</v>
      </c>
      <c r="D162" s="219"/>
      <c r="E162" s="220"/>
      <c r="F162" s="218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>
      <c r="A163" s="216"/>
      <c r="B163" s="217"/>
      <c r="C163" s="218" t="s">
        <v>404</v>
      </c>
      <c r="D163" s="219"/>
      <c r="E163" s="220"/>
      <c r="F163" s="218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</row>
    <row r="164" spans="1:18">
      <c r="A164" s="216">
        <v>6</v>
      </c>
      <c r="B164" s="217" t="s">
        <v>391</v>
      </c>
      <c r="C164" s="218" t="s">
        <v>405</v>
      </c>
      <c r="D164" s="219">
        <v>40000</v>
      </c>
      <c r="E164" s="220" t="s">
        <v>178</v>
      </c>
      <c r="F164" s="218" t="s">
        <v>390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>
      <c r="A165" s="216">
        <v>7</v>
      </c>
      <c r="B165" s="217" t="s">
        <v>392</v>
      </c>
      <c r="C165" s="218" t="s">
        <v>406</v>
      </c>
      <c r="D165" s="219">
        <v>20000</v>
      </c>
      <c r="E165" s="220" t="s">
        <v>178</v>
      </c>
      <c r="F165" s="218" t="s">
        <v>390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>
      <c r="A166" s="195"/>
      <c r="B166" s="271" t="s">
        <v>2</v>
      </c>
      <c r="C166" s="272"/>
      <c r="D166" s="273">
        <f>SUM(D155:D165)</f>
        <v>415000</v>
      </c>
      <c r="E166" s="199"/>
      <c r="F166" s="197"/>
      <c r="G166" s="197"/>
      <c r="H166" s="197"/>
      <c r="I166" s="197"/>
      <c r="J166" s="197"/>
      <c r="K166" s="197"/>
      <c r="L166" s="197"/>
      <c r="M166" s="197"/>
      <c r="N166" s="197"/>
      <c r="O166" s="197"/>
      <c r="P166" s="197"/>
      <c r="Q166" s="197"/>
      <c r="R166" s="197"/>
    </row>
    <row r="167" spans="1:18">
      <c r="A167" s="205"/>
      <c r="B167" s="206"/>
      <c r="C167" s="207"/>
      <c r="D167" s="208"/>
      <c r="E167" s="209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</row>
    <row r="168" spans="1:18">
      <c r="A168" s="372" t="s">
        <v>145</v>
      </c>
      <c r="B168" s="372"/>
      <c r="C168" s="372"/>
      <c r="D168" s="372"/>
      <c r="E168" s="372"/>
      <c r="F168" s="372"/>
      <c r="G168" s="372"/>
      <c r="H168" s="372"/>
      <c r="I168" s="372"/>
      <c r="J168" s="372"/>
      <c r="K168" s="372"/>
      <c r="L168" s="372"/>
      <c r="M168" s="372"/>
      <c r="N168" s="372"/>
      <c r="O168" s="372"/>
      <c r="P168" s="372"/>
      <c r="Q168" s="372"/>
      <c r="R168" s="372"/>
    </row>
    <row r="169" spans="1:18">
      <c r="A169" s="357" t="s">
        <v>358</v>
      </c>
      <c r="B169" s="357"/>
      <c r="C169" s="357"/>
      <c r="D169" s="357"/>
      <c r="E169" s="357"/>
      <c r="F169" s="357"/>
      <c r="G169" s="357"/>
      <c r="H169" s="357"/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</row>
    <row r="170" spans="1:18">
      <c r="A170" s="266">
        <v>1.1000000000000001</v>
      </c>
      <c r="B170" s="269" t="s">
        <v>351</v>
      </c>
      <c r="C170" s="269"/>
      <c r="D170" s="269"/>
      <c r="E170" s="269"/>
      <c r="F170" s="269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</row>
    <row r="171" spans="1:18">
      <c r="A171" s="358" t="s">
        <v>393</v>
      </c>
      <c r="B171" s="358"/>
      <c r="C171" s="358"/>
      <c r="D171" s="358"/>
      <c r="E171" s="358"/>
      <c r="F171" s="358"/>
      <c r="G171" s="358"/>
      <c r="H171" s="358"/>
      <c r="I171" s="358"/>
      <c r="J171" s="358"/>
      <c r="K171" s="358"/>
      <c r="L171" s="358"/>
      <c r="M171" s="358"/>
      <c r="N171" s="358"/>
      <c r="O171" s="358"/>
      <c r="P171" s="358"/>
      <c r="Q171" s="358"/>
      <c r="R171" s="358"/>
    </row>
    <row r="172" spans="1:18">
      <c r="A172" s="359" t="s">
        <v>10</v>
      </c>
      <c r="B172" s="359" t="s">
        <v>360</v>
      </c>
      <c r="C172" s="359" t="s">
        <v>409</v>
      </c>
      <c r="D172" s="360" t="s">
        <v>150</v>
      </c>
      <c r="E172" s="361" t="s">
        <v>151</v>
      </c>
      <c r="F172" s="361" t="s">
        <v>152</v>
      </c>
      <c r="G172" s="362" t="s">
        <v>201</v>
      </c>
      <c r="H172" s="362"/>
      <c r="I172" s="362"/>
      <c r="J172" s="362" t="s">
        <v>314</v>
      </c>
      <c r="K172" s="362"/>
      <c r="L172" s="362"/>
      <c r="M172" s="362"/>
      <c r="N172" s="362"/>
      <c r="O172" s="362"/>
      <c r="P172" s="362"/>
      <c r="Q172" s="362"/>
      <c r="R172" s="362"/>
    </row>
    <row r="173" spans="1:18">
      <c r="A173" s="359"/>
      <c r="B173" s="359"/>
      <c r="C173" s="359"/>
      <c r="D173" s="360"/>
      <c r="E173" s="361"/>
      <c r="F173" s="361"/>
      <c r="G173" s="189" t="s">
        <v>14</v>
      </c>
      <c r="H173" s="189" t="s">
        <v>15</v>
      </c>
      <c r="I173" s="189" t="s">
        <v>16</v>
      </c>
      <c r="J173" s="189" t="s">
        <v>17</v>
      </c>
      <c r="K173" s="189" t="s">
        <v>18</v>
      </c>
      <c r="L173" s="189" t="s">
        <v>19</v>
      </c>
      <c r="M173" s="189" t="s">
        <v>20</v>
      </c>
      <c r="N173" s="189" t="s">
        <v>21</v>
      </c>
      <c r="O173" s="189" t="s">
        <v>22</v>
      </c>
      <c r="P173" s="189" t="s">
        <v>23</v>
      </c>
      <c r="Q173" s="189" t="s">
        <v>24</v>
      </c>
      <c r="R173" s="189" t="s">
        <v>25</v>
      </c>
    </row>
    <row r="174" spans="1:18">
      <c r="A174" s="190">
        <v>1</v>
      </c>
      <c r="B174" s="191" t="s">
        <v>374</v>
      </c>
      <c r="C174" s="192" t="s">
        <v>463</v>
      </c>
      <c r="D174" s="193">
        <v>50000</v>
      </c>
      <c r="E174" s="194" t="s">
        <v>178</v>
      </c>
      <c r="F174" s="192" t="s">
        <v>31</v>
      </c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</row>
    <row r="175" spans="1:18">
      <c r="A175" s="200"/>
      <c r="B175" s="201"/>
      <c r="C175" s="3" t="s">
        <v>394</v>
      </c>
      <c r="D175" s="202"/>
      <c r="E175" s="20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</row>
    <row r="176" spans="1:18">
      <c r="A176" s="200"/>
      <c r="B176" s="201"/>
      <c r="C176" s="3" t="s">
        <v>395</v>
      </c>
      <c r="D176" s="202"/>
      <c r="E176" s="20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>
      <c r="A177" s="216">
        <v>2</v>
      </c>
      <c r="B177" s="217" t="s">
        <v>373</v>
      </c>
      <c r="C177" s="218" t="s">
        <v>376</v>
      </c>
      <c r="D177" s="219">
        <v>50000</v>
      </c>
      <c r="E177" s="220" t="s">
        <v>178</v>
      </c>
      <c r="F177" s="218" t="s">
        <v>31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>
      <c r="A178" s="216"/>
      <c r="B178" s="217"/>
      <c r="C178" s="218" t="s">
        <v>377</v>
      </c>
      <c r="D178" s="219"/>
      <c r="E178" s="220"/>
      <c r="F178" s="218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1:18">
      <c r="A179" s="216"/>
      <c r="B179" s="217"/>
      <c r="C179" s="218" t="s">
        <v>396</v>
      </c>
      <c r="D179" s="219"/>
      <c r="E179" s="220"/>
      <c r="F179" s="218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>
      <c r="A180" s="216"/>
      <c r="B180" s="217"/>
      <c r="C180" s="218" t="s">
        <v>397</v>
      </c>
      <c r="D180" s="219"/>
      <c r="E180" s="220"/>
      <c r="F180" s="218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>
      <c r="A181" s="216"/>
      <c r="B181" s="217"/>
      <c r="C181" s="218" t="s">
        <v>398</v>
      </c>
      <c r="D181" s="219"/>
      <c r="E181" s="220"/>
      <c r="F181" s="218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</row>
    <row r="182" spans="1:18">
      <c r="A182" s="216">
        <v>3</v>
      </c>
      <c r="B182" s="217" t="s">
        <v>375</v>
      </c>
      <c r="C182" s="218" t="s">
        <v>469</v>
      </c>
      <c r="D182" s="219">
        <v>5000</v>
      </c>
      <c r="E182" s="220" t="s">
        <v>178</v>
      </c>
      <c r="F182" s="218" t="s">
        <v>31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>
      <c r="A183" s="216"/>
      <c r="B183" s="217"/>
      <c r="C183" s="218" t="s">
        <v>470</v>
      </c>
      <c r="D183" s="219"/>
      <c r="E183" s="220"/>
      <c r="F183" s="218" t="s">
        <v>42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>
      <c r="A184" s="216"/>
      <c r="B184" s="217"/>
      <c r="C184" s="218" t="s">
        <v>471</v>
      </c>
      <c r="D184" s="219"/>
      <c r="E184" s="220"/>
      <c r="F184" s="218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1:18">
      <c r="A185" s="216"/>
      <c r="B185" s="217"/>
      <c r="C185" s="218" t="s">
        <v>472</v>
      </c>
      <c r="D185" s="219"/>
      <c r="E185" s="220"/>
      <c r="F185" s="218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>
      <c r="A186" s="216"/>
      <c r="B186" s="217"/>
      <c r="C186" s="218" t="s">
        <v>473</v>
      </c>
      <c r="D186" s="219"/>
      <c r="E186" s="220"/>
      <c r="F186" s="218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>
      <c r="A187" s="216">
        <v>4</v>
      </c>
      <c r="B187" s="217" t="s">
        <v>364</v>
      </c>
      <c r="C187" s="218" t="s">
        <v>474</v>
      </c>
      <c r="D187" s="219">
        <v>1377089</v>
      </c>
      <c r="E187" s="220"/>
      <c r="F187" s="218" t="s">
        <v>31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</row>
    <row r="188" spans="1:18">
      <c r="A188" s="216"/>
      <c r="B188" s="217"/>
      <c r="C188" s="218" t="s">
        <v>475</v>
      </c>
      <c r="D188" s="219"/>
      <c r="E188" s="220"/>
      <c r="F188" s="218" t="s">
        <v>42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>
      <c r="A189" s="216"/>
      <c r="B189" s="217"/>
      <c r="C189" s="218" t="s">
        <v>476</v>
      </c>
      <c r="D189" s="219"/>
      <c r="E189" s="220"/>
      <c r="F189" s="218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>
      <c r="A190" s="216"/>
      <c r="B190" s="217"/>
      <c r="C190" s="218" t="s">
        <v>477</v>
      </c>
      <c r="D190" s="219"/>
      <c r="E190" s="220"/>
      <c r="F190" s="218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>
      <c r="A191" s="216"/>
      <c r="B191" s="217"/>
      <c r="C191" s="218" t="s">
        <v>478</v>
      </c>
      <c r="D191" s="219"/>
      <c r="E191" s="220"/>
      <c r="F191" s="218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>
      <c r="A192" s="216"/>
      <c r="B192" s="217"/>
      <c r="C192" s="218" t="s">
        <v>479</v>
      </c>
      <c r="D192" s="219"/>
      <c r="E192" s="220"/>
      <c r="F192" s="218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</row>
    <row r="193" spans="1:18">
      <c r="A193" s="216"/>
      <c r="B193" s="217"/>
      <c r="C193" s="218" t="s">
        <v>480</v>
      </c>
      <c r="D193" s="219"/>
      <c r="E193" s="220"/>
      <c r="F193" s="218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>
      <c r="A194" s="216"/>
      <c r="B194" s="217"/>
      <c r="C194" s="308" t="s">
        <v>481</v>
      </c>
      <c r="D194" s="219"/>
      <c r="E194" s="220"/>
      <c r="F194" s="218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>
      <c r="A195" s="216">
        <v>5</v>
      </c>
      <c r="B195" s="217" t="s">
        <v>365</v>
      </c>
      <c r="C195" s="218" t="s">
        <v>482</v>
      </c>
      <c r="D195" s="219">
        <v>90000</v>
      </c>
      <c r="E195" s="220"/>
      <c r="F195" s="218" t="s">
        <v>31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</row>
    <row r="196" spans="1:18">
      <c r="A196" s="216"/>
      <c r="B196" s="217"/>
      <c r="C196" s="218" t="s">
        <v>483</v>
      </c>
      <c r="D196" s="219"/>
      <c r="E196" s="220"/>
      <c r="F196" s="218" t="s">
        <v>42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>
      <c r="A197" s="216"/>
      <c r="B197" s="217"/>
      <c r="C197" s="218" t="s">
        <v>484</v>
      </c>
      <c r="D197" s="219"/>
      <c r="E197" s="220"/>
      <c r="F197" s="218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>
      <c r="A198" s="216"/>
      <c r="B198" s="217"/>
      <c r="C198" s="218" t="s">
        <v>485</v>
      </c>
      <c r="D198" s="219"/>
      <c r="E198" s="220"/>
      <c r="F198" s="218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</row>
    <row r="199" spans="1:18">
      <c r="A199" s="216">
        <v>6</v>
      </c>
      <c r="B199" s="217" t="s">
        <v>368</v>
      </c>
      <c r="C199" s="218" t="s">
        <v>486</v>
      </c>
      <c r="D199" s="219">
        <v>6000</v>
      </c>
      <c r="E199" s="220"/>
      <c r="F199" s="218" t="s">
        <v>31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>
      <c r="A200" s="216"/>
      <c r="B200" s="217"/>
      <c r="C200" s="218" t="s">
        <v>487</v>
      </c>
      <c r="D200" s="219"/>
      <c r="E200" s="220"/>
      <c r="F200" s="218" t="s">
        <v>42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>
      <c r="A201" s="216"/>
      <c r="B201" s="217"/>
      <c r="C201" s="218" t="s">
        <v>466</v>
      </c>
      <c r="D201" s="219"/>
      <c r="E201" s="220"/>
      <c r="F201" s="218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</row>
    <row r="202" spans="1:18">
      <c r="A202" s="216">
        <v>7</v>
      </c>
      <c r="B202" s="217" t="s">
        <v>371</v>
      </c>
      <c r="C202" s="218" t="s">
        <v>488</v>
      </c>
      <c r="D202" s="219">
        <v>6000</v>
      </c>
      <c r="E202" s="220"/>
      <c r="F202" s="218" t="s">
        <v>31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>
      <c r="A203" s="216"/>
      <c r="B203" s="217"/>
      <c r="C203" s="218" t="s">
        <v>489</v>
      </c>
      <c r="D203" s="219"/>
      <c r="E203" s="220"/>
      <c r="F203" s="218" t="s">
        <v>42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>
      <c r="A204" s="216"/>
      <c r="B204" s="217"/>
      <c r="C204" s="218" t="s">
        <v>490</v>
      </c>
      <c r="D204" s="219"/>
      <c r="E204" s="220"/>
      <c r="F204" s="218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</row>
    <row r="205" spans="1:18">
      <c r="A205" s="216">
        <v>8</v>
      </c>
      <c r="B205" s="217" t="s">
        <v>373</v>
      </c>
      <c r="C205" s="218" t="s">
        <v>459</v>
      </c>
      <c r="D205" s="219">
        <v>50000</v>
      </c>
      <c r="E205" s="220"/>
      <c r="F205" s="218" t="s">
        <v>31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>
      <c r="A206" s="216"/>
      <c r="B206" s="217"/>
      <c r="C206" s="218" t="s">
        <v>491</v>
      </c>
      <c r="D206" s="219"/>
      <c r="E206" s="220"/>
      <c r="F206" s="218" t="s">
        <v>42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>
      <c r="A207" s="216"/>
      <c r="B207" s="217"/>
      <c r="C207" s="218" t="s">
        <v>492</v>
      </c>
      <c r="D207" s="219"/>
      <c r="E207" s="220"/>
      <c r="F207" s="218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</row>
    <row r="208" spans="1:18">
      <c r="A208" s="216"/>
      <c r="B208" s="217"/>
      <c r="C208" s="218" t="s">
        <v>493</v>
      </c>
      <c r="D208" s="219"/>
      <c r="E208" s="220"/>
      <c r="F208" s="218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>
      <c r="A209" s="216"/>
      <c r="B209" s="217"/>
      <c r="C209" s="218" t="s">
        <v>494</v>
      </c>
      <c r="D209" s="219"/>
      <c r="E209" s="220"/>
      <c r="F209" s="218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>
      <c r="A210" s="216"/>
      <c r="B210" s="217"/>
      <c r="C210" s="218" t="s">
        <v>495</v>
      </c>
      <c r="D210" s="219"/>
      <c r="E210" s="220"/>
      <c r="F210" s="218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</row>
    <row r="211" spans="1:18">
      <c r="A211" s="195"/>
      <c r="B211" s="271" t="s">
        <v>2</v>
      </c>
      <c r="C211" s="272"/>
      <c r="D211" s="273">
        <v>1634089</v>
      </c>
      <c r="E211" s="199"/>
      <c r="F211" s="197"/>
      <c r="G211" s="197"/>
      <c r="H211" s="197"/>
      <c r="I211" s="197"/>
      <c r="J211" s="197"/>
      <c r="K211" s="197"/>
      <c r="L211" s="197"/>
      <c r="M211" s="197"/>
      <c r="N211" s="197"/>
      <c r="O211" s="197"/>
      <c r="P211" s="197"/>
      <c r="Q211" s="197"/>
      <c r="R211" s="197"/>
    </row>
    <row r="212" spans="1:18">
      <c r="A212" s="205"/>
      <c r="B212" s="274"/>
      <c r="C212" s="275"/>
      <c r="D212" s="276"/>
      <c r="E212" s="209"/>
      <c r="F212" s="207"/>
      <c r="G212" s="207"/>
      <c r="H212" s="207"/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</row>
    <row r="213" spans="1:18">
      <c r="A213" s="372" t="s">
        <v>145</v>
      </c>
      <c r="B213" s="372"/>
      <c r="C213" s="372"/>
      <c r="D213" s="372"/>
      <c r="E213" s="372"/>
      <c r="F213" s="372"/>
      <c r="G213" s="372"/>
      <c r="H213" s="372"/>
      <c r="I213" s="372"/>
      <c r="J213" s="372"/>
      <c r="K213" s="372"/>
      <c r="L213" s="372"/>
      <c r="M213" s="372"/>
      <c r="N213" s="372"/>
      <c r="O213" s="372"/>
      <c r="P213" s="372"/>
      <c r="Q213" s="372"/>
      <c r="R213" s="372"/>
    </row>
    <row r="214" spans="1:18">
      <c r="A214" s="357" t="s">
        <v>358</v>
      </c>
      <c r="B214" s="357"/>
      <c r="C214" s="357"/>
      <c r="D214" s="357"/>
      <c r="E214" s="357"/>
      <c r="F214" s="357"/>
      <c r="G214" s="357"/>
      <c r="H214" s="357"/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</row>
    <row r="215" spans="1:18">
      <c r="A215" s="266">
        <v>1.1000000000000001</v>
      </c>
      <c r="B215" s="269" t="s">
        <v>351</v>
      </c>
      <c r="C215" s="269"/>
      <c r="D215" s="269"/>
      <c r="E215" s="269"/>
      <c r="F215" s="269"/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</row>
    <row r="216" spans="1:18">
      <c r="A216" s="358" t="s">
        <v>407</v>
      </c>
      <c r="B216" s="358"/>
      <c r="C216" s="358"/>
      <c r="D216" s="358"/>
      <c r="E216" s="358"/>
      <c r="F216" s="358"/>
      <c r="G216" s="358"/>
      <c r="H216" s="358"/>
      <c r="I216" s="358"/>
      <c r="J216" s="358"/>
      <c r="K216" s="358"/>
      <c r="L216" s="358"/>
      <c r="M216" s="358"/>
      <c r="N216" s="358"/>
      <c r="O216" s="358"/>
      <c r="P216" s="358"/>
      <c r="Q216" s="358"/>
      <c r="R216" s="358"/>
    </row>
    <row r="217" spans="1:18">
      <c r="A217" s="359" t="s">
        <v>10</v>
      </c>
      <c r="B217" s="359" t="s">
        <v>360</v>
      </c>
      <c r="C217" s="359" t="s">
        <v>409</v>
      </c>
      <c r="D217" s="360" t="s">
        <v>150</v>
      </c>
      <c r="E217" s="361" t="s">
        <v>151</v>
      </c>
      <c r="F217" s="361" t="s">
        <v>152</v>
      </c>
      <c r="G217" s="362" t="s">
        <v>201</v>
      </c>
      <c r="H217" s="362"/>
      <c r="I217" s="362"/>
      <c r="J217" s="362" t="s">
        <v>314</v>
      </c>
      <c r="K217" s="362"/>
      <c r="L217" s="362"/>
      <c r="M217" s="362"/>
      <c r="N217" s="362"/>
      <c r="O217" s="362"/>
      <c r="P217" s="362"/>
      <c r="Q217" s="362"/>
      <c r="R217" s="362"/>
    </row>
    <row r="218" spans="1:18">
      <c r="A218" s="359"/>
      <c r="B218" s="359"/>
      <c r="C218" s="359"/>
      <c r="D218" s="360"/>
      <c r="E218" s="361"/>
      <c r="F218" s="361"/>
      <c r="G218" s="189" t="s">
        <v>14</v>
      </c>
      <c r="H218" s="189" t="s">
        <v>15</v>
      </c>
      <c r="I218" s="189" t="s">
        <v>16</v>
      </c>
      <c r="J218" s="189" t="s">
        <v>17</v>
      </c>
      <c r="K218" s="189" t="s">
        <v>18</v>
      </c>
      <c r="L218" s="189" t="s">
        <v>19</v>
      </c>
      <c r="M218" s="189" t="s">
        <v>20</v>
      </c>
      <c r="N218" s="189" t="s">
        <v>21</v>
      </c>
      <c r="O218" s="189" t="s">
        <v>22</v>
      </c>
      <c r="P218" s="189" t="s">
        <v>23</v>
      </c>
      <c r="Q218" s="189" t="s">
        <v>24</v>
      </c>
      <c r="R218" s="189" t="s">
        <v>25</v>
      </c>
    </row>
    <row r="219" spans="1:18">
      <c r="A219" s="190">
        <v>1</v>
      </c>
      <c r="B219" s="191" t="s">
        <v>368</v>
      </c>
      <c r="C219" s="192" t="s">
        <v>464</v>
      </c>
      <c r="D219" s="193">
        <v>10000</v>
      </c>
      <c r="E219" s="194" t="s">
        <v>178</v>
      </c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</row>
    <row r="220" spans="1:18">
      <c r="A220" s="200"/>
      <c r="B220" s="201"/>
      <c r="C220" s="3" t="s">
        <v>465</v>
      </c>
      <c r="D220" s="202"/>
      <c r="E220" s="20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>
      <c r="A221" s="200"/>
      <c r="B221" s="201"/>
      <c r="C221" s="3" t="s">
        <v>466</v>
      </c>
      <c r="D221" s="202"/>
      <c r="E221" s="20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>
      <c r="A222" s="216">
        <v>2</v>
      </c>
      <c r="B222" s="217" t="s">
        <v>408</v>
      </c>
      <c r="C222" s="218" t="s">
        <v>429</v>
      </c>
      <c r="D222" s="219">
        <v>40000</v>
      </c>
      <c r="E222" s="220" t="s">
        <v>178</v>
      </c>
      <c r="F222" s="218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</row>
    <row r="223" spans="1:18">
      <c r="A223" s="216"/>
      <c r="B223" s="217"/>
      <c r="C223" s="218" t="s">
        <v>467</v>
      </c>
      <c r="D223" s="219"/>
      <c r="E223" s="220"/>
      <c r="F223" s="218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>
      <c r="A224" s="216"/>
      <c r="B224" s="217"/>
      <c r="C224" s="218" t="s">
        <v>468</v>
      </c>
      <c r="D224" s="219"/>
      <c r="E224" s="220"/>
      <c r="F224" s="218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>
      <c r="A225" s="216"/>
      <c r="B225" s="217"/>
      <c r="C225" s="218" t="s">
        <v>430</v>
      </c>
      <c r="D225" s="219"/>
      <c r="E225" s="220"/>
      <c r="F225" s="218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</row>
    <row r="226" spans="1:18">
      <c r="A226" s="195"/>
      <c r="B226" s="271" t="s">
        <v>2</v>
      </c>
      <c r="C226" s="272"/>
      <c r="D226" s="273">
        <v>50000</v>
      </c>
      <c r="E226" s="199"/>
      <c r="F226" s="197"/>
      <c r="G226" s="197"/>
      <c r="H226" s="197"/>
      <c r="I226" s="197"/>
      <c r="J226" s="197"/>
      <c r="K226" s="197"/>
      <c r="L226" s="197"/>
      <c r="M226" s="197"/>
      <c r="N226" s="197"/>
      <c r="O226" s="197"/>
      <c r="P226" s="197"/>
      <c r="Q226" s="197"/>
      <c r="R226" s="197"/>
    </row>
    <row r="227" spans="1:18">
      <c r="A227" s="205"/>
      <c r="B227" s="274"/>
      <c r="C227" s="275"/>
      <c r="D227" s="276"/>
      <c r="E227" s="209"/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7"/>
    </row>
    <row r="228" spans="1:18">
      <c r="A228" s="205"/>
      <c r="B228" s="274"/>
      <c r="C228" s="275"/>
      <c r="D228" s="276"/>
      <c r="E228" s="209"/>
      <c r="F228" s="207"/>
      <c r="G228" s="207"/>
      <c r="H228" s="207"/>
      <c r="I228" s="207"/>
      <c r="J228" s="207"/>
      <c r="K228" s="207"/>
      <c r="L228" s="207"/>
      <c r="M228" s="207"/>
      <c r="N228" s="207"/>
      <c r="O228" s="207"/>
      <c r="P228" s="207"/>
      <c r="Q228" s="207"/>
      <c r="R228" s="207"/>
    </row>
    <row r="229" spans="1:18">
      <c r="A229" s="188"/>
      <c r="B229" s="188"/>
      <c r="C229" s="188"/>
      <c r="D229" s="188"/>
      <c r="E229" s="188"/>
      <c r="F229" s="188"/>
      <c r="G229" s="188"/>
      <c r="H229" s="188"/>
      <c r="I229" s="188"/>
      <c r="J229" s="188"/>
      <c r="K229" s="188"/>
      <c r="L229" s="188"/>
      <c r="M229" s="188"/>
      <c r="N229" s="374" t="s">
        <v>145</v>
      </c>
      <c r="O229" s="374"/>
      <c r="P229" s="374"/>
      <c r="Q229" s="374"/>
      <c r="R229" s="374"/>
    </row>
    <row r="230" spans="1:18">
      <c r="A230" s="356" t="s">
        <v>357</v>
      </c>
      <c r="B230" s="356"/>
      <c r="C230" s="356"/>
      <c r="D230" s="356"/>
      <c r="E230" s="356"/>
      <c r="F230" s="356"/>
      <c r="G230" s="356"/>
      <c r="H230" s="356"/>
      <c r="I230" s="356"/>
      <c r="J230" s="356"/>
      <c r="K230" s="356"/>
      <c r="L230" s="356"/>
      <c r="M230" s="356"/>
      <c r="N230" s="356"/>
      <c r="O230" s="356"/>
      <c r="P230" s="356"/>
      <c r="Q230" s="356"/>
      <c r="R230" s="356"/>
    </row>
    <row r="231" spans="1:18">
      <c r="A231" s="357" t="s">
        <v>358</v>
      </c>
      <c r="B231" s="357"/>
      <c r="C231" s="357"/>
      <c r="D231" s="357"/>
      <c r="E231" s="357"/>
      <c r="F231" s="357"/>
      <c r="G231" s="357"/>
      <c r="H231" s="357"/>
      <c r="I231" s="357"/>
      <c r="J231" s="357"/>
      <c r="K231" s="357"/>
      <c r="L231" s="357"/>
      <c r="M231" s="357"/>
      <c r="N231" s="357"/>
      <c r="O231" s="357"/>
      <c r="P231" s="357"/>
      <c r="Q231" s="357"/>
      <c r="R231" s="357"/>
    </row>
    <row r="232" spans="1:18">
      <c r="A232" s="291" t="s">
        <v>410</v>
      </c>
      <c r="B232" s="291"/>
      <c r="C232" s="291"/>
      <c r="D232" s="291"/>
      <c r="E232" s="292"/>
      <c r="F232" s="292"/>
      <c r="G232" s="293"/>
      <c r="H232" s="293"/>
      <c r="I232" s="293"/>
      <c r="J232" s="291"/>
      <c r="K232" s="291"/>
      <c r="L232" s="267"/>
      <c r="M232" s="267"/>
      <c r="N232" s="267"/>
      <c r="O232" s="267"/>
      <c r="P232" s="267"/>
      <c r="Q232" s="267"/>
      <c r="R232" s="267"/>
    </row>
    <row r="233" spans="1:18">
      <c r="A233" s="358" t="s">
        <v>432</v>
      </c>
      <c r="B233" s="358"/>
      <c r="C233" s="358"/>
      <c r="D233" s="358"/>
      <c r="E233" s="358"/>
      <c r="F233" s="358"/>
      <c r="G233" s="358"/>
      <c r="H233" s="358"/>
      <c r="I233" s="358"/>
      <c r="J233" s="358"/>
      <c r="K233" s="358"/>
      <c r="L233" s="358"/>
      <c r="M233" s="358"/>
      <c r="N233" s="358"/>
      <c r="O233" s="358"/>
      <c r="P233" s="358"/>
      <c r="Q233" s="358"/>
      <c r="R233" s="358"/>
    </row>
    <row r="234" spans="1:18">
      <c r="A234" s="359" t="s">
        <v>10</v>
      </c>
      <c r="B234" s="359" t="s">
        <v>360</v>
      </c>
      <c r="C234" s="367" t="s">
        <v>411</v>
      </c>
      <c r="D234" s="360" t="s">
        <v>150</v>
      </c>
      <c r="E234" s="361" t="s">
        <v>151</v>
      </c>
      <c r="F234" s="361" t="s">
        <v>230</v>
      </c>
      <c r="G234" s="362" t="s">
        <v>201</v>
      </c>
      <c r="H234" s="362"/>
      <c r="I234" s="362"/>
      <c r="J234" s="362" t="s">
        <v>314</v>
      </c>
      <c r="K234" s="362"/>
      <c r="L234" s="362"/>
      <c r="M234" s="362"/>
      <c r="N234" s="362"/>
      <c r="O234" s="362"/>
      <c r="P234" s="362"/>
      <c r="Q234" s="362"/>
      <c r="R234" s="362"/>
    </row>
    <row r="235" spans="1:18">
      <c r="A235" s="359"/>
      <c r="B235" s="359"/>
      <c r="C235" s="368"/>
      <c r="D235" s="360"/>
      <c r="E235" s="361"/>
      <c r="F235" s="361"/>
      <c r="G235" s="189" t="s">
        <v>14</v>
      </c>
      <c r="H235" s="189" t="s">
        <v>15</v>
      </c>
      <c r="I235" s="189" t="s">
        <v>16</v>
      </c>
      <c r="J235" s="189" t="s">
        <v>17</v>
      </c>
      <c r="K235" s="189" t="s">
        <v>18</v>
      </c>
      <c r="L235" s="189" t="s">
        <v>19</v>
      </c>
      <c r="M235" s="189" t="s">
        <v>20</v>
      </c>
      <c r="N235" s="189" t="s">
        <v>21</v>
      </c>
      <c r="O235" s="189" t="s">
        <v>22</v>
      </c>
      <c r="P235" s="189" t="s">
        <v>23</v>
      </c>
      <c r="Q235" s="189" t="s">
        <v>24</v>
      </c>
      <c r="R235" s="189" t="s">
        <v>25</v>
      </c>
    </row>
    <row r="236" spans="1:18" ht="72">
      <c r="A236" s="211">
        <v>1</v>
      </c>
      <c r="B236" s="213" t="s">
        <v>368</v>
      </c>
      <c r="C236" s="290" t="s">
        <v>415</v>
      </c>
      <c r="D236" s="289">
        <v>10000</v>
      </c>
      <c r="E236" s="215" t="s">
        <v>413</v>
      </c>
      <c r="F236" s="213" t="s">
        <v>26</v>
      </c>
      <c r="G236" s="213"/>
      <c r="H236" s="213"/>
      <c r="I236" s="213"/>
      <c r="J236" s="213"/>
      <c r="K236" s="213"/>
      <c r="L236" s="213"/>
      <c r="M236" s="213"/>
      <c r="N236" s="213"/>
      <c r="O236" s="213"/>
      <c r="P236" s="213"/>
      <c r="Q236" s="213"/>
      <c r="R236" s="213"/>
    </row>
    <row r="237" spans="1:18" ht="48">
      <c r="A237" s="216">
        <v>2</v>
      </c>
      <c r="B237" s="218" t="s">
        <v>371</v>
      </c>
      <c r="C237" s="288" t="s">
        <v>423</v>
      </c>
      <c r="D237" s="287">
        <v>30000</v>
      </c>
      <c r="E237" s="220" t="s">
        <v>413</v>
      </c>
      <c r="F237" s="218" t="s">
        <v>26</v>
      </c>
      <c r="G237" s="218"/>
      <c r="H237" s="218"/>
      <c r="I237" s="218"/>
      <c r="J237" s="218"/>
      <c r="K237" s="218"/>
      <c r="L237" s="218"/>
      <c r="M237" s="218"/>
      <c r="N237" s="218"/>
      <c r="O237" s="218"/>
      <c r="P237" s="218"/>
      <c r="Q237" s="218"/>
      <c r="R237" s="218"/>
    </row>
    <row r="238" spans="1:18">
      <c r="A238" s="216"/>
      <c r="B238" s="218"/>
      <c r="C238" s="288"/>
      <c r="D238" s="287"/>
      <c r="E238" s="220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8"/>
      <c r="Q238" s="218"/>
      <c r="R238" s="218"/>
    </row>
    <row r="239" spans="1:18">
      <c r="A239" s="216"/>
      <c r="B239" s="218"/>
      <c r="C239" s="288"/>
      <c r="D239" s="287"/>
      <c r="E239" s="220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</row>
    <row r="240" spans="1:18">
      <c r="A240" s="286"/>
      <c r="B240" s="285" t="s">
        <v>2</v>
      </c>
      <c r="C240" s="284"/>
      <c r="D240" s="283">
        <f>SUM(D236:D239)</f>
        <v>40000</v>
      </c>
      <c r="E240" s="282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4"/>
      <c r="Q240" s="284"/>
      <c r="R240" s="284"/>
    </row>
    <row r="241" spans="1:18">
      <c r="A241" s="357" t="s">
        <v>358</v>
      </c>
      <c r="B241" s="357"/>
      <c r="C241" s="357"/>
      <c r="D241" s="357"/>
      <c r="E241" s="357"/>
      <c r="F241" s="357"/>
      <c r="G241" s="357"/>
      <c r="H241" s="357"/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</row>
    <row r="242" spans="1:18">
      <c r="A242" s="291" t="s">
        <v>410</v>
      </c>
      <c r="B242" s="291"/>
      <c r="C242" s="291"/>
      <c r="D242" s="291"/>
      <c r="E242" s="292"/>
      <c r="F242" s="292"/>
      <c r="G242" s="293"/>
      <c r="H242" s="293"/>
      <c r="I242" s="293"/>
      <c r="J242" s="291"/>
      <c r="K242" s="291"/>
      <c r="L242" s="267"/>
      <c r="M242" s="267"/>
      <c r="N242" s="267"/>
      <c r="O242" s="267"/>
      <c r="P242" s="267"/>
      <c r="Q242" s="267"/>
      <c r="R242" s="267"/>
    </row>
    <row r="243" spans="1:18">
      <c r="A243" s="358" t="s">
        <v>431</v>
      </c>
      <c r="B243" s="358"/>
      <c r="C243" s="358"/>
      <c r="D243" s="358"/>
      <c r="E243" s="358"/>
      <c r="F243" s="358"/>
      <c r="G243" s="358"/>
      <c r="H243" s="358"/>
      <c r="I243" s="358"/>
      <c r="J243" s="358"/>
      <c r="K243" s="358"/>
      <c r="L243" s="358"/>
      <c r="M243" s="358"/>
      <c r="N243" s="358"/>
      <c r="O243" s="358"/>
      <c r="P243" s="358"/>
      <c r="Q243" s="358"/>
      <c r="R243" s="358"/>
    </row>
    <row r="244" spans="1:18">
      <c r="A244" s="359" t="s">
        <v>10</v>
      </c>
      <c r="B244" s="359" t="s">
        <v>360</v>
      </c>
      <c r="C244" s="367" t="s">
        <v>411</v>
      </c>
      <c r="D244" s="360" t="s">
        <v>150</v>
      </c>
      <c r="E244" s="361" t="s">
        <v>151</v>
      </c>
      <c r="F244" s="361" t="s">
        <v>230</v>
      </c>
      <c r="G244" s="362" t="s">
        <v>201</v>
      </c>
      <c r="H244" s="362"/>
      <c r="I244" s="362"/>
      <c r="J244" s="362" t="s">
        <v>314</v>
      </c>
      <c r="K244" s="362"/>
      <c r="L244" s="362"/>
      <c r="M244" s="362"/>
      <c r="N244" s="362"/>
      <c r="O244" s="362"/>
      <c r="P244" s="362"/>
      <c r="Q244" s="362"/>
      <c r="R244" s="362"/>
    </row>
    <row r="245" spans="1:18">
      <c r="A245" s="359"/>
      <c r="B245" s="359"/>
      <c r="C245" s="368"/>
      <c r="D245" s="360"/>
      <c r="E245" s="361"/>
      <c r="F245" s="361"/>
      <c r="G245" s="189" t="s">
        <v>14</v>
      </c>
      <c r="H245" s="189" t="s">
        <v>15</v>
      </c>
      <c r="I245" s="189" t="s">
        <v>16</v>
      </c>
      <c r="J245" s="189" t="s">
        <v>17</v>
      </c>
      <c r="K245" s="189" t="s">
        <v>18</v>
      </c>
      <c r="L245" s="189" t="s">
        <v>19</v>
      </c>
      <c r="M245" s="189" t="s">
        <v>20</v>
      </c>
      <c r="N245" s="189" t="s">
        <v>21</v>
      </c>
      <c r="O245" s="189" t="s">
        <v>22</v>
      </c>
      <c r="P245" s="189" t="s">
        <v>23</v>
      </c>
      <c r="Q245" s="189" t="s">
        <v>24</v>
      </c>
      <c r="R245" s="189" t="s">
        <v>25</v>
      </c>
    </row>
    <row r="246" spans="1:18" ht="96">
      <c r="A246" s="211">
        <v>1</v>
      </c>
      <c r="B246" s="296" t="s">
        <v>364</v>
      </c>
      <c r="C246" s="295" t="s">
        <v>433</v>
      </c>
      <c r="D246" s="298">
        <v>30000</v>
      </c>
      <c r="E246" s="297" t="s">
        <v>413</v>
      </c>
      <c r="F246" s="297" t="s">
        <v>27</v>
      </c>
      <c r="G246" s="294"/>
      <c r="H246" s="294"/>
      <c r="I246" s="294"/>
      <c r="J246" s="294"/>
      <c r="K246" s="294"/>
      <c r="L246" s="294"/>
      <c r="M246" s="294"/>
      <c r="N246" s="294"/>
      <c r="O246" s="294"/>
      <c r="P246" s="294"/>
      <c r="Q246" s="294"/>
      <c r="R246" s="294"/>
    </row>
    <row r="247" spans="1:18" ht="72">
      <c r="A247" s="216">
        <v>2</v>
      </c>
      <c r="B247" s="299" t="s">
        <v>366</v>
      </c>
      <c r="C247" s="300" t="s">
        <v>434</v>
      </c>
      <c r="D247" s="301">
        <v>40000</v>
      </c>
      <c r="E247" s="302" t="s">
        <v>413</v>
      </c>
      <c r="F247" s="302" t="s">
        <v>27</v>
      </c>
      <c r="G247" s="303"/>
      <c r="H247" s="303"/>
      <c r="I247" s="303"/>
      <c r="J247" s="303"/>
      <c r="K247" s="303"/>
      <c r="L247" s="303"/>
      <c r="M247" s="303"/>
      <c r="N247" s="303"/>
      <c r="O247" s="303"/>
      <c r="P247" s="303"/>
      <c r="Q247" s="303"/>
      <c r="R247" s="304"/>
    </row>
    <row r="248" spans="1:18" ht="72">
      <c r="A248" s="216">
        <v>3</v>
      </c>
      <c r="B248" s="218" t="s">
        <v>368</v>
      </c>
      <c r="C248" s="288" t="s">
        <v>435</v>
      </c>
      <c r="D248" s="287">
        <v>10000</v>
      </c>
      <c r="E248" s="220" t="s">
        <v>413</v>
      </c>
      <c r="F248" s="218" t="s">
        <v>27</v>
      </c>
      <c r="G248" s="218"/>
      <c r="H248" s="218"/>
      <c r="I248" s="218"/>
      <c r="J248" s="218"/>
      <c r="K248" s="218"/>
      <c r="L248" s="218"/>
      <c r="M248" s="218"/>
      <c r="N248" s="218"/>
      <c r="O248" s="218"/>
      <c r="P248" s="218"/>
      <c r="Q248" s="218"/>
      <c r="R248" s="218"/>
    </row>
    <row r="249" spans="1:18" ht="72">
      <c r="A249" s="216">
        <v>4</v>
      </c>
      <c r="B249" s="218" t="s">
        <v>391</v>
      </c>
      <c r="C249" s="288" t="s">
        <v>436</v>
      </c>
      <c r="D249" s="287">
        <v>20000</v>
      </c>
      <c r="E249" s="220" t="s">
        <v>413</v>
      </c>
      <c r="F249" s="218" t="s">
        <v>27</v>
      </c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</row>
    <row r="250" spans="1:18">
      <c r="A250" s="286"/>
      <c r="B250" s="285" t="s">
        <v>2</v>
      </c>
      <c r="C250" s="284"/>
      <c r="D250" s="305">
        <f>SUM(D246:D249)</f>
        <v>100000</v>
      </c>
      <c r="E250" s="282"/>
      <c r="F250" s="284"/>
      <c r="G250" s="284"/>
      <c r="H250" s="284"/>
      <c r="I250" s="284"/>
      <c r="J250" s="284"/>
      <c r="K250" s="284"/>
      <c r="L250" s="284"/>
      <c r="M250" s="284"/>
      <c r="N250" s="284"/>
      <c r="O250" s="284"/>
      <c r="P250" s="284"/>
      <c r="Q250" s="284"/>
      <c r="R250" s="284"/>
    </row>
    <row r="251" spans="1:18">
      <c r="A251" s="188"/>
      <c r="B251" s="188"/>
      <c r="C251" s="188"/>
      <c r="D251" s="188"/>
      <c r="E251" s="188"/>
      <c r="F251" s="188"/>
      <c r="G251" s="188"/>
      <c r="H251" s="188"/>
      <c r="I251" s="188"/>
      <c r="J251" s="188"/>
      <c r="K251" s="188"/>
      <c r="L251" s="188"/>
      <c r="M251" s="188"/>
      <c r="N251" s="374" t="s">
        <v>145</v>
      </c>
      <c r="O251" s="374"/>
      <c r="P251" s="374"/>
      <c r="Q251" s="374"/>
      <c r="R251" s="374"/>
    </row>
    <row r="252" spans="1:18">
      <c r="A252" s="356" t="s">
        <v>357</v>
      </c>
      <c r="B252" s="356"/>
      <c r="C252" s="356"/>
      <c r="D252" s="356"/>
      <c r="E252" s="356"/>
      <c r="F252" s="356"/>
      <c r="G252" s="356"/>
      <c r="H252" s="356"/>
      <c r="I252" s="356"/>
      <c r="J252" s="356"/>
      <c r="K252" s="356"/>
      <c r="L252" s="356"/>
      <c r="M252" s="356"/>
      <c r="N252" s="356"/>
      <c r="O252" s="356"/>
      <c r="P252" s="356"/>
      <c r="Q252" s="356"/>
      <c r="R252" s="356"/>
    </row>
    <row r="253" spans="1:18" ht="21" customHeight="1">
      <c r="A253" s="357" t="s">
        <v>358</v>
      </c>
      <c r="B253" s="357"/>
      <c r="C253" s="357"/>
      <c r="D253" s="357"/>
      <c r="E253" s="357"/>
      <c r="F253" s="357"/>
      <c r="G253" s="357"/>
      <c r="H253" s="357"/>
      <c r="I253" s="357"/>
      <c r="J253" s="357"/>
      <c r="K253" s="357"/>
      <c r="L253" s="357"/>
      <c r="M253" s="357"/>
      <c r="N253" s="357"/>
      <c r="O253" s="357"/>
      <c r="P253" s="357"/>
      <c r="Q253" s="357"/>
      <c r="R253" s="357"/>
    </row>
    <row r="254" spans="1:18">
      <c r="A254" s="291" t="s">
        <v>497</v>
      </c>
      <c r="B254" s="291"/>
      <c r="C254" s="291"/>
      <c r="D254" s="291"/>
      <c r="E254" s="292"/>
      <c r="F254" s="292"/>
      <c r="G254" s="293"/>
      <c r="H254" s="293"/>
      <c r="I254" s="293"/>
      <c r="J254" s="291"/>
      <c r="K254" s="291"/>
      <c r="L254" s="267"/>
      <c r="M254" s="267"/>
      <c r="N254" s="267"/>
      <c r="O254" s="267"/>
      <c r="P254" s="267"/>
      <c r="Q254" s="267"/>
      <c r="R254" s="267"/>
    </row>
    <row r="255" spans="1:18">
      <c r="A255" s="358" t="s">
        <v>439</v>
      </c>
      <c r="B255" s="358"/>
      <c r="C255" s="358"/>
      <c r="D255" s="358"/>
      <c r="E255" s="358"/>
      <c r="F255" s="358"/>
      <c r="G255" s="358"/>
      <c r="H255" s="358"/>
      <c r="I255" s="358"/>
      <c r="J255" s="358"/>
      <c r="K255" s="358"/>
      <c r="L255" s="358"/>
      <c r="M255" s="358"/>
      <c r="N255" s="358"/>
      <c r="O255" s="358"/>
      <c r="P255" s="358"/>
      <c r="Q255" s="358"/>
      <c r="R255" s="358"/>
    </row>
    <row r="256" spans="1:18">
      <c r="A256" s="359" t="s">
        <v>10</v>
      </c>
      <c r="B256" s="359" t="s">
        <v>360</v>
      </c>
      <c r="C256" s="367" t="s">
        <v>411</v>
      </c>
      <c r="D256" s="360" t="s">
        <v>150</v>
      </c>
      <c r="E256" s="361" t="s">
        <v>151</v>
      </c>
      <c r="F256" s="361" t="s">
        <v>230</v>
      </c>
      <c r="G256" s="362" t="s">
        <v>201</v>
      </c>
      <c r="H256" s="362"/>
      <c r="I256" s="362"/>
      <c r="J256" s="362" t="s">
        <v>314</v>
      </c>
      <c r="K256" s="362"/>
      <c r="L256" s="362"/>
      <c r="M256" s="362"/>
      <c r="N256" s="362"/>
      <c r="O256" s="362"/>
      <c r="P256" s="362"/>
      <c r="Q256" s="362"/>
      <c r="R256" s="362"/>
    </row>
    <row r="257" spans="1:18">
      <c r="A257" s="359"/>
      <c r="B257" s="359"/>
      <c r="C257" s="368"/>
      <c r="D257" s="360"/>
      <c r="E257" s="361"/>
      <c r="F257" s="361"/>
      <c r="G257" s="189" t="s">
        <v>14</v>
      </c>
      <c r="H257" s="189" t="s">
        <v>15</v>
      </c>
      <c r="I257" s="189" t="s">
        <v>16</v>
      </c>
      <c r="J257" s="189" t="s">
        <v>17</v>
      </c>
      <c r="K257" s="189" t="s">
        <v>18</v>
      </c>
      <c r="L257" s="189" t="s">
        <v>19</v>
      </c>
      <c r="M257" s="189" t="s">
        <v>20</v>
      </c>
      <c r="N257" s="189" t="s">
        <v>21</v>
      </c>
      <c r="O257" s="189" t="s">
        <v>22</v>
      </c>
      <c r="P257" s="189" t="s">
        <v>23</v>
      </c>
      <c r="Q257" s="189" t="s">
        <v>24</v>
      </c>
      <c r="R257" s="189" t="s">
        <v>25</v>
      </c>
    </row>
    <row r="258" spans="1:18">
      <c r="A258" s="211">
        <v>1</v>
      </c>
      <c r="B258" s="213" t="s">
        <v>437</v>
      </c>
      <c r="C258" s="290" t="s">
        <v>438</v>
      </c>
      <c r="D258" s="289">
        <v>75000</v>
      </c>
      <c r="E258" s="215" t="s">
        <v>413</v>
      </c>
      <c r="F258" s="213" t="s">
        <v>31</v>
      </c>
      <c r="G258" s="213"/>
      <c r="H258" s="213"/>
      <c r="I258" s="213"/>
      <c r="J258" s="213"/>
      <c r="K258" s="213"/>
      <c r="L258" s="213"/>
      <c r="M258" s="213"/>
      <c r="N258" s="213"/>
      <c r="O258" s="213"/>
      <c r="P258" s="213"/>
      <c r="Q258" s="213"/>
      <c r="R258" s="213"/>
    </row>
    <row r="259" spans="1:18">
      <c r="A259" s="216"/>
      <c r="B259" s="218"/>
      <c r="C259" s="288"/>
      <c r="D259" s="287"/>
      <c r="E259" s="220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8"/>
      <c r="Q259" s="218"/>
      <c r="R259" s="218"/>
    </row>
    <row r="260" spans="1:18">
      <c r="A260" s="216"/>
      <c r="B260" s="218"/>
      <c r="C260" s="288"/>
      <c r="D260" s="287"/>
      <c r="E260" s="220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8"/>
      <c r="Q260" s="218"/>
      <c r="R260" s="218"/>
    </row>
    <row r="261" spans="1:18">
      <c r="A261" s="286"/>
      <c r="B261" s="285" t="s">
        <v>2</v>
      </c>
      <c r="C261" s="284"/>
      <c r="D261" s="283">
        <f>SUM(D258:D260)</f>
        <v>75000</v>
      </c>
      <c r="E261" s="282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4"/>
      <c r="Q261" s="284"/>
      <c r="R261" s="284"/>
    </row>
    <row r="262" spans="1:18">
      <c r="A262" s="188"/>
      <c r="B262" s="188"/>
      <c r="C262" s="188"/>
      <c r="D262" s="188"/>
      <c r="E262" s="188"/>
      <c r="F262" s="188"/>
      <c r="G262" s="188"/>
      <c r="H262" s="188"/>
      <c r="I262" s="188"/>
      <c r="J262" s="188"/>
      <c r="K262" s="188"/>
      <c r="L262" s="188"/>
      <c r="M262" s="188"/>
      <c r="N262" s="374" t="s">
        <v>145</v>
      </c>
      <c r="O262" s="374"/>
      <c r="P262" s="374"/>
      <c r="Q262" s="374"/>
      <c r="R262" s="374"/>
    </row>
    <row r="263" spans="1:18">
      <c r="A263" s="356" t="s">
        <v>357</v>
      </c>
      <c r="B263" s="356"/>
      <c r="C263" s="356"/>
      <c r="D263" s="356"/>
      <c r="E263" s="356"/>
      <c r="F263" s="356"/>
      <c r="G263" s="356"/>
      <c r="H263" s="356"/>
      <c r="I263" s="356"/>
      <c r="J263" s="356"/>
      <c r="K263" s="356"/>
      <c r="L263" s="356"/>
      <c r="M263" s="356"/>
      <c r="N263" s="356"/>
      <c r="O263" s="356"/>
      <c r="P263" s="356"/>
      <c r="Q263" s="356"/>
      <c r="R263" s="356"/>
    </row>
    <row r="264" spans="1:18">
      <c r="A264" s="357" t="s">
        <v>358</v>
      </c>
      <c r="B264" s="357"/>
      <c r="C264" s="357"/>
      <c r="D264" s="357"/>
      <c r="E264" s="357"/>
      <c r="F264" s="357"/>
      <c r="G264" s="357"/>
      <c r="H264" s="357"/>
      <c r="I264" s="357"/>
      <c r="J264" s="357"/>
      <c r="K264" s="357"/>
      <c r="L264" s="357"/>
      <c r="M264" s="357"/>
      <c r="N264" s="357"/>
      <c r="O264" s="357"/>
      <c r="P264" s="357"/>
      <c r="Q264" s="357"/>
      <c r="R264" s="357"/>
    </row>
    <row r="265" spans="1:18">
      <c r="A265" s="291" t="s">
        <v>410</v>
      </c>
      <c r="B265" s="291"/>
      <c r="C265" s="291"/>
      <c r="D265" s="291"/>
      <c r="E265" s="292"/>
      <c r="F265" s="292"/>
      <c r="G265" s="293"/>
      <c r="H265" s="293"/>
      <c r="I265" s="293"/>
      <c r="J265" s="291"/>
      <c r="K265" s="291"/>
      <c r="L265" s="267"/>
      <c r="M265" s="267"/>
      <c r="N265" s="267"/>
      <c r="O265" s="267"/>
      <c r="P265" s="267"/>
      <c r="Q265" s="267"/>
      <c r="R265" s="267"/>
    </row>
    <row r="266" spans="1:18">
      <c r="A266" s="358" t="s">
        <v>440</v>
      </c>
      <c r="B266" s="358"/>
      <c r="C266" s="358"/>
      <c r="D266" s="358"/>
      <c r="E266" s="358"/>
      <c r="F266" s="358"/>
      <c r="G266" s="358"/>
      <c r="H266" s="358"/>
      <c r="I266" s="358"/>
      <c r="J266" s="358"/>
      <c r="K266" s="358"/>
      <c r="L266" s="358"/>
      <c r="M266" s="358"/>
      <c r="N266" s="358"/>
      <c r="O266" s="358"/>
      <c r="P266" s="358"/>
      <c r="Q266" s="358"/>
      <c r="R266" s="358"/>
    </row>
    <row r="267" spans="1:18">
      <c r="A267" s="359" t="s">
        <v>10</v>
      </c>
      <c r="B267" s="359" t="s">
        <v>360</v>
      </c>
      <c r="C267" s="367" t="s">
        <v>411</v>
      </c>
      <c r="D267" s="360" t="s">
        <v>150</v>
      </c>
      <c r="E267" s="361" t="s">
        <v>151</v>
      </c>
      <c r="F267" s="361" t="s">
        <v>230</v>
      </c>
      <c r="G267" s="362" t="s">
        <v>201</v>
      </c>
      <c r="H267" s="362"/>
      <c r="I267" s="362"/>
      <c r="J267" s="362" t="s">
        <v>314</v>
      </c>
      <c r="K267" s="362"/>
      <c r="L267" s="362"/>
      <c r="M267" s="362"/>
      <c r="N267" s="362"/>
      <c r="O267" s="362"/>
      <c r="P267" s="362"/>
      <c r="Q267" s="362"/>
      <c r="R267" s="362"/>
    </row>
    <row r="268" spans="1:18">
      <c r="A268" s="359"/>
      <c r="B268" s="359"/>
      <c r="C268" s="368"/>
      <c r="D268" s="360"/>
      <c r="E268" s="361"/>
      <c r="F268" s="361"/>
      <c r="G268" s="189" t="s">
        <v>14</v>
      </c>
      <c r="H268" s="189" t="s">
        <v>15</v>
      </c>
      <c r="I268" s="189" t="s">
        <v>16</v>
      </c>
      <c r="J268" s="189" t="s">
        <v>17</v>
      </c>
      <c r="K268" s="189" t="s">
        <v>18</v>
      </c>
      <c r="L268" s="189" t="s">
        <v>19</v>
      </c>
      <c r="M268" s="189" t="s">
        <v>20</v>
      </c>
      <c r="N268" s="189" t="s">
        <v>21</v>
      </c>
      <c r="O268" s="189" t="s">
        <v>22</v>
      </c>
      <c r="P268" s="189" t="s">
        <v>23</v>
      </c>
      <c r="Q268" s="189" t="s">
        <v>24</v>
      </c>
      <c r="R268" s="189" t="s">
        <v>25</v>
      </c>
    </row>
    <row r="269" spans="1:18" ht="48">
      <c r="A269" s="211">
        <v>1</v>
      </c>
      <c r="B269" s="213" t="s">
        <v>248</v>
      </c>
      <c r="C269" s="290" t="s">
        <v>424</v>
      </c>
      <c r="D269" s="289">
        <v>30000</v>
      </c>
      <c r="E269" s="215" t="s">
        <v>413</v>
      </c>
      <c r="F269" s="213" t="s">
        <v>26</v>
      </c>
      <c r="G269" s="213"/>
      <c r="H269" s="213"/>
      <c r="I269" s="213"/>
      <c r="J269" s="213"/>
      <c r="K269" s="213"/>
      <c r="L269" s="213"/>
      <c r="M269" s="213"/>
      <c r="N269" s="213"/>
      <c r="O269" s="213"/>
      <c r="P269" s="213"/>
      <c r="Q269" s="213"/>
      <c r="R269" s="213"/>
    </row>
    <row r="270" spans="1:18" ht="120">
      <c r="A270" s="216">
        <v>2</v>
      </c>
      <c r="B270" s="218" t="s">
        <v>425</v>
      </c>
      <c r="C270" s="288" t="s">
        <v>426</v>
      </c>
      <c r="D270" s="287">
        <v>50000</v>
      </c>
      <c r="E270" s="220" t="s">
        <v>413</v>
      </c>
      <c r="F270" s="218" t="s">
        <v>26</v>
      </c>
      <c r="G270" s="218"/>
      <c r="H270" s="218"/>
      <c r="I270" s="218"/>
      <c r="J270" s="218"/>
      <c r="K270" s="218"/>
      <c r="L270" s="218"/>
      <c r="M270" s="218"/>
      <c r="N270" s="218"/>
      <c r="O270" s="218"/>
      <c r="P270" s="218"/>
      <c r="Q270" s="218"/>
      <c r="R270" s="218"/>
    </row>
    <row r="271" spans="1:18" ht="72">
      <c r="A271" s="216">
        <v>3</v>
      </c>
      <c r="B271" s="218" t="s">
        <v>362</v>
      </c>
      <c r="C271" s="288" t="s">
        <v>427</v>
      </c>
      <c r="D271" s="287">
        <v>100000</v>
      </c>
      <c r="E271" s="220" t="s">
        <v>413</v>
      </c>
      <c r="F271" s="218" t="s">
        <v>26</v>
      </c>
      <c r="G271" s="218"/>
      <c r="H271" s="218"/>
      <c r="I271" s="218"/>
      <c r="J271" s="218"/>
      <c r="K271" s="218"/>
      <c r="L271" s="218"/>
      <c r="M271" s="218"/>
      <c r="N271" s="218"/>
      <c r="O271" s="218"/>
      <c r="P271" s="218"/>
      <c r="Q271" s="218"/>
      <c r="R271" s="218"/>
    </row>
    <row r="272" spans="1:18">
      <c r="A272" s="286"/>
      <c r="B272" s="285" t="s">
        <v>2</v>
      </c>
      <c r="C272" s="284"/>
      <c r="D272" s="283">
        <f>SUM(D269:D271)</f>
        <v>180000</v>
      </c>
      <c r="E272" s="282"/>
      <c r="F272" s="284"/>
      <c r="G272" s="284"/>
      <c r="H272" s="284"/>
      <c r="I272" s="284"/>
      <c r="J272" s="284"/>
      <c r="K272" s="284"/>
      <c r="L272" s="284"/>
      <c r="M272" s="284"/>
      <c r="N272" s="284"/>
      <c r="O272" s="284"/>
      <c r="P272" s="284"/>
      <c r="Q272" s="284"/>
      <c r="R272" s="284"/>
    </row>
    <row r="273" spans="1:18">
      <c r="A273" s="188"/>
      <c r="B273" s="188"/>
      <c r="C273" s="188"/>
      <c r="D273" s="188"/>
      <c r="E273" s="188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</row>
    <row r="274" spans="1:18">
      <c r="A274" s="188"/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374" t="s">
        <v>145</v>
      </c>
      <c r="O274" s="374"/>
      <c r="P274" s="374"/>
      <c r="Q274" s="374"/>
      <c r="R274" s="374"/>
    </row>
    <row r="275" spans="1:18">
      <c r="A275" s="356" t="s">
        <v>357</v>
      </c>
      <c r="B275" s="356"/>
      <c r="C275" s="356"/>
      <c r="D275" s="356"/>
      <c r="E275" s="356"/>
      <c r="F275" s="356"/>
      <c r="G275" s="356"/>
      <c r="H275" s="356"/>
      <c r="I275" s="356"/>
      <c r="J275" s="356"/>
      <c r="K275" s="356"/>
      <c r="L275" s="356"/>
      <c r="M275" s="356"/>
      <c r="N275" s="356"/>
      <c r="O275" s="356"/>
      <c r="P275" s="356"/>
      <c r="Q275" s="356"/>
      <c r="R275" s="356"/>
    </row>
    <row r="276" spans="1:18">
      <c r="A276" s="357" t="s">
        <v>358</v>
      </c>
      <c r="B276" s="357"/>
      <c r="C276" s="357"/>
      <c r="D276" s="357"/>
      <c r="E276" s="357"/>
      <c r="F276" s="357"/>
      <c r="G276" s="357"/>
      <c r="H276" s="357"/>
      <c r="I276" s="357"/>
      <c r="J276" s="357"/>
      <c r="K276" s="357"/>
      <c r="L276" s="357"/>
      <c r="M276" s="357"/>
      <c r="N276" s="357"/>
      <c r="O276" s="357"/>
      <c r="P276" s="357"/>
      <c r="Q276" s="357"/>
      <c r="R276" s="357"/>
    </row>
    <row r="277" spans="1:18">
      <c r="A277" s="291" t="s">
        <v>410</v>
      </c>
      <c r="B277" s="291"/>
      <c r="C277" s="291"/>
      <c r="D277" s="291"/>
      <c r="E277" s="292"/>
      <c r="F277" s="292"/>
      <c r="G277" s="293"/>
      <c r="H277" s="293"/>
      <c r="I277" s="293"/>
      <c r="J277" s="291"/>
      <c r="K277" s="291"/>
      <c r="L277" s="267"/>
      <c r="M277" s="267"/>
      <c r="N277" s="267"/>
      <c r="O277" s="267"/>
      <c r="P277" s="267"/>
      <c r="Q277" s="267"/>
      <c r="R277" s="267"/>
    </row>
    <row r="278" spans="1:18">
      <c r="A278" s="358" t="s">
        <v>440</v>
      </c>
      <c r="B278" s="358"/>
      <c r="C278" s="358"/>
      <c r="D278" s="358"/>
      <c r="E278" s="358"/>
      <c r="F278" s="358"/>
      <c r="G278" s="358"/>
      <c r="H278" s="358"/>
      <c r="I278" s="358"/>
      <c r="J278" s="358"/>
      <c r="K278" s="358"/>
      <c r="L278" s="358"/>
      <c r="M278" s="358"/>
      <c r="N278" s="358"/>
      <c r="O278" s="358"/>
      <c r="P278" s="358"/>
      <c r="Q278" s="358"/>
      <c r="R278" s="358"/>
    </row>
    <row r="279" spans="1:18">
      <c r="A279" s="359" t="s">
        <v>10</v>
      </c>
      <c r="B279" s="359" t="s">
        <v>360</v>
      </c>
      <c r="C279" s="367" t="s">
        <v>411</v>
      </c>
      <c r="D279" s="360" t="s">
        <v>150</v>
      </c>
      <c r="E279" s="361" t="s">
        <v>151</v>
      </c>
      <c r="F279" s="361" t="s">
        <v>230</v>
      </c>
      <c r="G279" s="362" t="s">
        <v>201</v>
      </c>
      <c r="H279" s="362"/>
      <c r="I279" s="362"/>
      <c r="J279" s="362" t="s">
        <v>314</v>
      </c>
      <c r="K279" s="362"/>
      <c r="L279" s="362"/>
      <c r="M279" s="362"/>
      <c r="N279" s="362"/>
      <c r="O279" s="362"/>
      <c r="P279" s="362"/>
      <c r="Q279" s="362"/>
      <c r="R279" s="362"/>
    </row>
    <row r="280" spans="1:18">
      <c r="A280" s="359"/>
      <c r="B280" s="359"/>
      <c r="C280" s="368"/>
      <c r="D280" s="360"/>
      <c r="E280" s="361"/>
      <c r="F280" s="361"/>
      <c r="G280" s="189" t="s">
        <v>14</v>
      </c>
      <c r="H280" s="189" t="s">
        <v>15</v>
      </c>
      <c r="I280" s="189" t="s">
        <v>16</v>
      </c>
      <c r="J280" s="189" t="s">
        <v>17</v>
      </c>
      <c r="K280" s="189" t="s">
        <v>18</v>
      </c>
      <c r="L280" s="189" t="s">
        <v>19</v>
      </c>
      <c r="M280" s="189" t="s">
        <v>20</v>
      </c>
      <c r="N280" s="189" t="s">
        <v>21</v>
      </c>
      <c r="O280" s="189" t="s">
        <v>22</v>
      </c>
      <c r="P280" s="189" t="s">
        <v>23</v>
      </c>
      <c r="Q280" s="189" t="s">
        <v>24</v>
      </c>
      <c r="R280" s="189" t="s">
        <v>25</v>
      </c>
    </row>
    <row r="281" spans="1:18" ht="72">
      <c r="A281" s="211">
        <v>4</v>
      </c>
      <c r="B281" s="213" t="s">
        <v>365</v>
      </c>
      <c r="C281" s="290" t="s">
        <v>412</v>
      </c>
      <c r="D281" s="289">
        <v>800000</v>
      </c>
      <c r="E281" s="215" t="s">
        <v>413</v>
      </c>
      <c r="F281" s="213" t="s">
        <v>26</v>
      </c>
      <c r="G281" s="213"/>
      <c r="H281" s="213"/>
      <c r="I281" s="213"/>
      <c r="J281" s="213"/>
      <c r="K281" s="213"/>
      <c r="L281" s="213"/>
      <c r="M281" s="213"/>
      <c r="N281" s="213"/>
      <c r="O281" s="213"/>
      <c r="P281" s="213"/>
      <c r="Q281" s="213"/>
      <c r="R281" s="213"/>
    </row>
    <row r="282" spans="1:18" ht="72">
      <c r="A282" s="216">
        <v>5</v>
      </c>
      <c r="B282" s="218" t="s">
        <v>366</v>
      </c>
      <c r="C282" s="288" t="s">
        <v>414</v>
      </c>
      <c r="D282" s="287">
        <v>40000</v>
      </c>
      <c r="E282" s="220" t="s">
        <v>413</v>
      </c>
      <c r="F282" s="218" t="s">
        <v>26</v>
      </c>
      <c r="G282" s="218"/>
      <c r="H282" s="218"/>
      <c r="I282" s="218"/>
      <c r="J282" s="218"/>
      <c r="K282" s="218"/>
      <c r="L282" s="218"/>
      <c r="M282" s="218"/>
      <c r="N282" s="218"/>
      <c r="O282" s="218"/>
      <c r="P282" s="218"/>
      <c r="Q282" s="218"/>
      <c r="R282" s="218"/>
    </row>
    <row r="283" spans="1:18" ht="72">
      <c r="A283" s="216">
        <v>6</v>
      </c>
      <c r="B283" s="218" t="s">
        <v>368</v>
      </c>
      <c r="C283" s="288" t="s">
        <v>415</v>
      </c>
      <c r="D283" s="287">
        <v>130000</v>
      </c>
      <c r="E283" s="220" t="s">
        <v>413</v>
      </c>
      <c r="F283" s="218" t="s">
        <v>26</v>
      </c>
      <c r="G283" s="218"/>
      <c r="H283" s="218"/>
      <c r="I283" s="218"/>
      <c r="J283" s="218"/>
      <c r="K283" s="218"/>
      <c r="L283" s="218"/>
      <c r="M283" s="218"/>
      <c r="N283" s="218"/>
      <c r="O283" s="218"/>
      <c r="P283" s="218"/>
      <c r="Q283" s="218"/>
      <c r="R283" s="218"/>
    </row>
    <row r="284" spans="1:18">
      <c r="A284" s="216"/>
      <c r="B284" s="218"/>
      <c r="C284" s="218"/>
      <c r="D284" s="287"/>
      <c r="E284" s="220"/>
      <c r="F284" s="218"/>
      <c r="G284" s="218"/>
      <c r="H284" s="218"/>
      <c r="I284" s="218"/>
      <c r="J284" s="218"/>
      <c r="K284" s="218"/>
      <c r="L284" s="218"/>
      <c r="M284" s="218"/>
      <c r="N284" s="218"/>
      <c r="O284" s="218"/>
      <c r="P284" s="218"/>
      <c r="Q284" s="218"/>
      <c r="R284" s="218"/>
    </row>
    <row r="285" spans="1:18">
      <c r="A285" s="286"/>
      <c r="B285" s="285" t="s">
        <v>2</v>
      </c>
      <c r="C285" s="284"/>
      <c r="D285" s="283"/>
      <c r="E285" s="282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4"/>
      <c r="Q285" s="284"/>
      <c r="R285" s="284"/>
    </row>
    <row r="286" spans="1:18">
      <c r="A286" s="281"/>
      <c r="B286" s="280"/>
      <c r="C286" s="279"/>
      <c r="D286" s="278"/>
      <c r="E286" s="277"/>
      <c r="F286" s="279"/>
      <c r="G286" s="279"/>
      <c r="H286" s="279"/>
      <c r="I286" s="279"/>
      <c r="J286" s="279"/>
      <c r="K286" s="279"/>
      <c r="L286" s="279"/>
      <c r="M286" s="279"/>
      <c r="N286" s="279"/>
      <c r="O286" s="279"/>
      <c r="P286" s="279"/>
      <c r="Q286" s="279"/>
      <c r="R286" s="279"/>
    </row>
    <row r="287" spans="1:18">
      <c r="A287" s="188"/>
      <c r="B287" s="188"/>
      <c r="C287" s="188"/>
      <c r="D287" s="188"/>
      <c r="E287" s="188"/>
      <c r="F287" s="188"/>
      <c r="G287" s="188"/>
      <c r="H287" s="188"/>
      <c r="I287" s="188"/>
      <c r="J287" s="188"/>
      <c r="K287" s="188"/>
      <c r="L287" s="188"/>
      <c r="M287" s="188"/>
      <c r="N287" s="374" t="s">
        <v>145</v>
      </c>
      <c r="O287" s="374"/>
      <c r="P287" s="374"/>
      <c r="Q287" s="374"/>
      <c r="R287" s="374"/>
    </row>
    <row r="288" spans="1:18">
      <c r="A288" s="356" t="s">
        <v>357</v>
      </c>
      <c r="B288" s="356"/>
      <c r="C288" s="356"/>
      <c r="D288" s="356"/>
      <c r="E288" s="356"/>
      <c r="F288" s="356"/>
      <c r="G288" s="356"/>
      <c r="H288" s="356"/>
      <c r="I288" s="356"/>
      <c r="J288" s="356"/>
      <c r="K288" s="356"/>
      <c r="L288" s="356"/>
      <c r="M288" s="356"/>
      <c r="N288" s="356"/>
      <c r="O288" s="356"/>
      <c r="P288" s="356"/>
      <c r="Q288" s="356"/>
      <c r="R288" s="356"/>
    </row>
    <row r="289" spans="1:18">
      <c r="A289" s="357" t="s">
        <v>358</v>
      </c>
      <c r="B289" s="357"/>
      <c r="C289" s="357"/>
      <c r="D289" s="357"/>
      <c r="E289" s="357"/>
      <c r="F289" s="357"/>
      <c r="G289" s="357"/>
      <c r="H289" s="357"/>
      <c r="I289" s="357"/>
      <c r="J289" s="357"/>
      <c r="K289" s="357"/>
      <c r="L289" s="357"/>
      <c r="M289" s="357"/>
      <c r="N289" s="357"/>
      <c r="O289" s="357"/>
      <c r="P289" s="357"/>
      <c r="Q289" s="357"/>
      <c r="R289" s="357"/>
    </row>
    <row r="290" spans="1:18">
      <c r="A290" s="291" t="s">
        <v>410</v>
      </c>
      <c r="B290" s="291"/>
      <c r="C290" s="291"/>
      <c r="D290" s="291"/>
      <c r="E290" s="292"/>
      <c r="F290" s="292"/>
      <c r="G290" s="293"/>
      <c r="H290" s="293"/>
      <c r="I290" s="293"/>
      <c r="J290" s="291"/>
      <c r="K290" s="291"/>
      <c r="L290" s="267"/>
      <c r="M290" s="267"/>
      <c r="N290" s="267"/>
      <c r="O290" s="267"/>
      <c r="P290" s="267"/>
      <c r="Q290" s="267"/>
      <c r="R290" s="267"/>
    </row>
    <row r="291" spans="1:18">
      <c r="A291" s="358" t="s">
        <v>441</v>
      </c>
      <c r="B291" s="358"/>
      <c r="C291" s="358"/>
      <c r="D291" s="358"/>
      <c r="E291" s="358"/>
      <c r="F291" s="358"/>
      <c r="G291" s="358"/>
      <c r="H291" s="358"/>
      <c r="I291" s="358"/>
      <c r="J291" s="358"/>
      <c r="K291" s="358"/>
      <c r="L291" s="358"/>
      <c r="M291" s="358"/>
      <c r="N291" s="358"/>
      <c r="O291" s="358"/>
      <c r="P291" s="358"/>
      <c r="Q291" s="358"/>
      <c r="R291" s="358"/>
    </row>
    <row r="292" spans="1:18">
      <c r="A292" s="359" t="s">
        <v>10</v>
      </c>
      <c r="B292" s="359" t="s">
        <v>360</v>
      </c>
      <c r="C292" s="367" t="s">
        <v>411</v>
      </c>
      <c r="D292" s="360" t="s">
        <v>150</v>
      </c>
      <c r="E292" s="361" t="s">
        <v>151</v>
      </c>
      <c r="F292" s="361" t="s">
        <v>230</v>
      </c>
      <c r="G292" s="362" t="s">
        <v>201</v>
      </c>
      <c r="H292" s="362"/>
      <c r="I292" s="362"/>
      <c r="J292" s="362" t="s">
        <v>314</v>
      </c>
      <c r="K292" s="362"/>
      <c r="L292" s="362"/>
      <c r="M292" s="362"/>
      <c r="N292" s="362"/>
      <c r="O292" s="362"/>
      <c r="P292" s="362"/>
      <c r="Q292" s="362"/>
      <c r="R292" s="362"/>
    </row>
    <row r="293" spans="1:18">
      <c r="A293" s="359"/>
      <c r="B293" s="359"/>
      <c r="C293" s="368"/>
      <c r="D293" s="360"/>
      <c r="E293" s="361"/>
      <c r="F293" s="361"/>
      <c r="G293" s="189" t="s">
        <v>14</v>
      </c>
      <c r="H293" s="189" t="s">
        <v>15</v>
      </c>
      <c r="I293" s="189" t="s">
        <v>16</v>
      </c>
      <c r="J293" s="189" t="s">
        <v>17</v>
      </c>
      <c r="K293" s="189" t="s">
        <v>18</v>
      </c>
      <c r="L293" s="189" t="s">
        <v>19</v>
      </c>
      <c r="M293" s="189" t="s">
        <v>20</v>
      </c>
      <c r="N293" s="189" t="s">
        <v>21</v>
      </c>
      <c r="O293" s="189" t="s">
        <v>22</v>
      </c>
      <c r="P293" s="189" t="s">
        <v>23</v>
      </c>
      <c r="Q293" s="189" t="s">
        <v>24</v>
      </c>
      <c r="R293" s="189" t="s">
        <v>25</v>
      </c>
    </row>
    <row r="294" spans="1:18" ht="96">
      <c r="A294" s="211">
        <v>1</v>
      </c>
      <c r="B294" s="213" t="s">
        <v>365</v>
      </c>
      <c r="C294" s="290" t="s">
        <v>417</v>
      </c>
      <c r="D294" s="289">
        <v>250000</v>
      </c>
      <c r="E294" s="215" t="s">
        <v>413</v>
      </c>
      <c r="F294" s="213" t="s">
        <v>26</v>
      </c>
      <c r="G294" s="213"/>
      <c r="H294" s="213"/>
      <c r="I294" s="213"/>
      <c r="J294" s="213"/>
      <c r="K294" s="213"/>
      <c r="L294" s="213"/>
      <c r="M294" s="213"/>
      <c r="N294" s="213"/>
      <c r="O294" s="213"/>
      <c r="P294" s="213"/>
      <c r="Q294" s="213"/>
      <c r="R294" s="213"/>
    </row>
    <row r="295" spans="1:18" ht="72">
      <c r="A295" s="216">
        <v>2</v>
      </c>
      <c r="B295" s="218" t="s">
        <v>408</v>
      </c>
      <c r="C295" s="288" t="s">
        <v>418</v>
      </c>
      <c r="D295" s="287">
        <v>50000</v>
      </c>
      <c r="E295" s="220" t="s">
        <v>413</v>
      </c>
      <c r="F295" s="218" t="s">
        <v>26</v>
      </c>
      <c r="G295" s="218"/>
      <c r="H295" s="218"/>
      <c r="I295" s="218"/>
      <c r="J295" s="218"/>
      <c r="K295" s="218"/>
      <c r="L295" s="218"/>
      <c r="M295" s="218"/>
      <c r="N295" s="218"/>
      <c r="O295" s="218"/>
      <c r="P295" s="218"/>
      <c r="Q295" s="218"/>
      <c r="R295" s="218"/>
    </row>
    <row r="296" spans="1:18" ht="48">
      <c r="A296" s="216">
        <v>3</v>
      </c>
      <c r="B296" s="218" t="s">
        <v>419</v>
      </c>
      <c r="C296" s="288" t="s">
        <v>420</v>
      </c>
      <c r="D296" s="287">
        <v>50000</v>
      </c>
      <c r="E296" s="220" t="s">
        <v>413</v>
      </c>
      <c r="F296" s="218" t="s">
        <v>26</v>
      </c>
      <c r="G296" s="218"/>
      <c r="H296" s="218"/>
      <c r="I296" s="218"/>
      <c r="J296" s="218"/>
      <c r="K296" s="218"/>
      <c r="L296" s="218"/>
      <c r="M296" s="218"/>
      <c r="N296" s="218"/>
      <c r="O296" s="218"/>
      <c r="P296" s="218"/>
      <c r="Q296" s="218"/>
      <c r="R296" s="218"/>
    </row>
    <row r="297" spans="1:18" ht="48">
      <c r="A297" s="216">
        <v>4</v>
      </c>
      <c r="B297" s="218" t="s">
        <v>366</v>
      </c>
      <c r="C297" s="288" t="s">
        <v>421</v>
      </c>
      <c r="D297" s="287">
        <v>10000</v>
      </c>
      <c r="E297" s="220" t="s">
        <v>413</v>
      </c>
      <c r="F297" s="218" t="s">
        <v>26</v>
      </c>
      <c r="G297" s="218"/>
      <c r="H297" s="218"/>
      <c r="I297" s="218"/>
      <c r="J297" s="218"/>
      <c r="K297" s="218"/>
      <c r="L297" s="218"/>
      <c r="M297" s="218"/>
      <c r="N297" s="218"/>
      <c r="O297" s="218"/>
      <c r="P297" s="218"/>
      <c r="Q297" s="218"/>
      <c r="R297" s="218"/>
    </row>
    <row r="298" spans="1:18">
      <c r="A298" s="286"/>
      <c r="B298" s="285" t="s">
        <v>2</v>
      </c>
      <c r="C298" s="284"/>
      <c r="D298" s="283">
        <f>SUM(D294:D297)</f>
        <v>360000</v>
      </c>
      <c r="E298" s="282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4"/>
      <c r="Q298" s="284"/>
      <c r="R298" s="284"/>
    </row>
    <row r="299" spans="1:18">
      <c r="A299" s="281"/>
      <c r="B299" s="280"/>
      <c r="C299" s="279"/>
      <c r="D299" s="278"/>
      <c r="E299" s="277"/>
      <c r="F299" s="279"/>
      <c r="G299" s="279"/>
      <c r="H299" s="279"/>
      <c r="I299" s="279"/>
      <c r="J299" s="279"/>
      <c r="K299" s="279"/>
      <c r="L299" s="279"/>
      <c r="M299" s="279"/>
      <c r="N299" s="279"/>
      <c r="O299" s="279"/>
      <c r="P299" s="279"/>
      <c r="Q299" s="279"/>
      <c r="R299" s="279"/>
    </row>
    <row r="300" spans="1:18">
      <c r="A300" s="188"/>
      <c r="B300" s="188"/>
      <c r="C300" s="188"/>
      <c r="D300" s="188"/>
      <c r="E300" s="188"/>
      <c r="F300" s="188"/>
      <c r="G300" s="188"/>
      <c r="H300" s="188"/>
      <c r="I300" s="188"/>
      <c r="J300" s="188"/>
      <c r="K300" s="188"/>
      <c r="L300" s="188"/>
      <c r="M300" s="188"/>
      <c r="N300" s="374" t="s">
        <v>145</v>
      </c>
      <c r="O300" s="374"/>
      <c r="P300" s="374"/>
      <c r="Q300" s="374"/>
      <c r="R300" s="374"/>
    </row>
    <row r="301" spans="1:18">
      <c r="A301" s="356" t="s">
        <v>357</v>
      </c>
      <c r="B301" s="356"/>
      <c r="C301" s="356"/>
      <c r="D301" s="356"/>
      <c r="E301" s="356"/>
      <c r="F301" s="356"/>
      <c r="G301" s="356"/>
      <c r="H301" s="356"/>
      <c r="I301" s="356"/>
      <c r="J301" s="356"/>
      <c r="K301" s="356"/>
      <c r="L301" s="356"/>
      <c r="M301" s="356"/>
      <c r="N301" s="356"/>
      <c r="O301" s="356"/>
      <c r="P301" s="356"/>
      <c r="Q301" s="356"/>
      <c r="R301" s="356"/>
    </row>
    <row r="302" spans="1:18">
      <c r="A302" s="357" t="s">
        <v>358</v>
      </c>
      <c r="B302" s="357"/>
      <c r="C302" s="357"/>
      <c r="D302" s="357"/>
      <c r="E302" s="357"/>
      <c r="F302" s="357"/>
      <c r="G302" s="357"/>
      <c r="H302" s="357"/>
      <c r="I302" s="357"/>
      <c r="J302" s="357"/>
      <c r="K302" s="357"/>
      <c r="L302" s="357"/>
      <c r="M302" s="357"/>
      <c r="N302" s="357"/>
      <c r="O302" s="357"/>
      <c r="P302" s="357"/>
      <c r="Q302" s="357"/>
      <c r="R302" s="357"/>
    </row>
    <row r="303" spans="1:18" ht="30" customHeight="1">
      <c r="A303" s="291" t="s">
        <v>410</v>
      </c>
      <c r="B303" s="291"/>
      <c r="C303" s="291"/>
      <c r="D303" s="291"/>
      <c r="E303" s="292"/>
      <c r="F303" s="292"/>
      <c r="G303" s="293"/>
      <c r="H303" s="293"/>
      <c r="I303" s="293"/>
      <c r="J303" s="291"/>
      <c r="K303" s="291"/>
      <c r="L303" s="267"/>
      <c r="M303" s="267"/>
      <c r="N303" s="267"/>
      <c r="O303" s="267"/>
      <c r="P303" s="267"/>
      <c r="Q303" s="267"/>
      <c r="R303" s="267"/>
    </row>
    <row r="304" spans="1:18">
      <c r="A304" s="358" t="s">
        <v>416</v>
      </c>
      <c r="B304" s="358"/>
      <c r="C304" s="358"/>
      <c r="D304" s="358"/>
      <c r="E304" s="358"/>
      <c r="F304" s="358"/>
      <c r="G304" s="358"/>
      <c r="H304" s="358"/>
      <c r="I304" s="358"/>
      <c r="J304" s="358"/>
      <c r="K304" s="358"/>
      <c r="L304" s="358"/>
      <c r="M304" s="358"/>
      <c r="N304" s="358"/>
      <c r="O304" s="358"/>
      <c r="P304" s="358"/>
      <c r="Q304" s="358"/>
      <c r="R304" s="358"/>
    </row>
    <row r="305" spans="1:18">
      <c r="A305" s="359" t="s">
        <v>10</v>
      </c>
      <c r="B305" s="359" t="s">
        <v>360</v>
      </c>
      <c r="C305" s="367" t="s">
        <v>411</v>
      </c>
      <c r="D305" s="360" t="s">
        <v>150</v>
      </c>
      <c r="E305" s="361" t="s">
        <v>151</v>
      </c>
      <c r="F305" s="361" t="s">
        <v>230</v>
      </c>
      <c r="G305" s="362" t="s">
        <v>201</v>
      </c>
      <c r="H305" s="362"/>
      <c r="I305" s="362"/>
      <c r="J305" s="362" t="s">
        <v>314</v>
      </c>
      <c r="K305" s="362"/>
      <c r="L305" s="362"/>
      <c r="M305" s="362"/>
      <c r="N305" s="362"/>
      <c r="O305" s="362"/>
      <c r="P305" s="362"/>
      <c r="Q305" s="362"/>
      <c r="R305" s="362"/>
    </row>
    <row r="306" spans="1:18">
      <c r="A306" s="359"/>
      <c r="B306" s="359"/>
      <c r="C306" s="368"/>
      <c r="D306" s="360"/>
      <c r="E306" s="361"/>
      <c r="F306" s="361"/>
      <c r="G306" s="189" t="s">
        <v>14</v>
      </c>
      <c r="H306" s="189" t="s">
        <v>15</v>
      </c>
      <c r="I306" s="189" t="s">
        <v>16</v>
      </c>
      <c r="J306" s="189" t="s">
        <v>17</v>
      </c>
      <c r="K306" s="189" t="s">
        <v>18</v>
      </c>
      <c r="L306" s="189" t="s">
        <v>19</v>
      </c>
      <c r="M306" s="189" t="s">
        <v>20</v>
      </c>
      <c r="N306" s="189" t="s">
        <v>21</v>
      </c>
      <c r="O306" s="189" t="s">
        <v>22</v>
      </c>
      <c r="P306" s="189" t="s">
        <v>23</v>
      </c>
      <c r="Q306" s="189" t="s">
        <v>24</v>
      </c>
      <c r="R306" s="189" t="s">
        <v>25</v>
      </c>
    </row>
    <row r="307" spans="1:18" ht="48">
      <c r="A307" s="211">
        <v>5</v>
      </c>
      <c r="B307" s="213" t="s">
        <v>368</v>
      </c>
      <c r="C307" s="290" t="s">
        <v>422</v>
      </c>
      <c r="D307" s="289">
        <v>60000</v>
      </c>
      <c r="E307" s="215" t="s">
        <v>413</v>
      </c>
      <c r="F307" s="213" t="s">
        <v>26</v>
      </c>
      <c r="G307" s="213"/>
      <c r="H307" s="213"/>
      <c r="I307" s="213"/>
      <c r="J307" s="213"/>
      <c r="K307" s="213"/>
      <c r="L307" s="213"/>
      <c r="M307" s="213"/>
      <c r="N307" s="213"/>
      <c r="O307" s="213"/>
      <c r="P307" s="213"/>
      <c r="Q307" s="213"/>
      <c r="R307" s="213"/>
    </row>
    <row r="308" spans="1:18">
      <c r="A308" s="216"/>
      <c r="B308" s="218"/>
      <c r="C308" s="288"/>
      <c r="D308" s="287"/>
      <c r="E308" s="220"/>
      <c r="F308" s="218"/>
      <c r="G308" s="218"/>
      <c r="H308" s="218"/>
      <c r="I308" s="218"/>
      <c r="J308" s="218"/>
      <c r="K308" s="218"/>
      <c r="L308" s="218"/>
      <c r="M308" s="218"/>
      <c r="N308" s="218"/>
      <c r="O308" s="218"/>
      <c r="P308" s="218"/>
      <c r="Q308" s="218"/>
      <c r="R308" s="218"/>
    </row>
    <row r="309" spans="1:18">
      <c r="A309" s="216"/>
      <c r="B309" s="218"/>
      <c r="C309" s="288"/>
      <c r="D309" s="287"/>
      <c r="E309" s="220"/>
      <c r="F309" s="218"/>
      <c r="G309" s="218"/>
      <c r="H309" s="218"/>
      <c r="I309" s="218"/>
      <c r="J309" s="218"/>
      <c r="K309" s="218"/>
      <c r="L309" s="218"/>
      <c r="M309" s="218"/>
      <c r="N309" s="218"/>
      <c r="O309" s="218"/>
      <c r="P309" s="218"/>
      <c r="Q309" s="218"/>
      <c r="R309" s="218"/>
    </row>
    <row r="310" spans="1:18">
      <c r="A310" s="216"/>
      <c r="B310" s="218"/>
      <c r="C310" s="288"/>
      <c r="D310" s="287"/>
      <c r="E310" s="220"/>
      <c r="F310" s="218"/>
      <c r="G310" s="218"/>
      <c r="H310" s="218"/>
      <c r="I310" s="218"/>
      <c r="J310" s="218"/>
      <c r="K310" s="218"/>
      <c r="L310" s="218"/>
      <c r="M310" s="218"/>
      <c r="N310" s="218"/>
      <c r="O310" s="218"/>
      <c r="P310" s="218"/>
      <c r="Q310" s="218"/>
      <c r="R310" s="218"/>
    </row>
    <row r="311" spans="1:18">
      <c r="A311" s="286"/>
      <c r="B311" s="285" t="s">
        <v>2</v>
      </c>
      <c r="C311" s="284"/>
      <c r="D311" s="283">
        <f>SUM(D307:D310)</f>
        <v>60000</v>
      </c>
      <c r="E311" s="282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4"/>
      <c r="Q311" s="284"/>
      <c r="R311" s="284"/>
    </row>
    <row r="312" spans="1:18">
      <c r="A312" s="281"/>
      <c r="B312" s="280"/>
      <c r="C312" s="279"/>
      <c r="D312" s="278"/>
      <c r="E312" s="277"/>
      <c r="F312" s="279"/>
      <c r="G312" s="279"/>
      <c r="H312" s="279"/>
      <c r="I312" s="279"/>
      <c r="J312" s="279"/>
      <c r="K312" s="279"/>
      <c r="L312" s="279"/>
      <c r="M312" s="279"/>
      <c r="N312" s="279"/>
      <c r="O312" s="279"/>
      <c r="P312" s="279"/>
      <c r="Q312" s="279"/>
      <c r="R312" s="279"/>
    </row>
    <row r="313" spans="1:18">
      <c r="A313" s="281"/>
      <c r="B313" s="280"/>
      <c r="C313" s="279"/>
      <c r="D313" s="278"/>
      <c r="E313" s="277"/>
      <c r="F313" s="279"/>
      <c r="G313" s="279"/>
      <c r="H313" s="279"/>
      <c r="I313" s="279"/>
      <c r="J313" s="279"/>
      <c r="K313" s="279"/>
      <c r="L313" s="279"/>
      <c r="M313" s="279"/>
      <c r="N313" s="279"/>
      <c r="O313" s="279"/>
      <c r="P313" s="279"/>
      <c r="Q313" s="279"/>
      <c r="R313" s="279"/>
    </row>
    <row r="314" spans="1:18">
      <c r="A314" s="281"/>
      <c r="B314" s="280"/>
      <c r="C314" s="279"/>
      <c r="D314" s="278"/>
      <c r="E314" s="277"/>
      <c r="F314" s="279"/>
      <c r="G314" s="279"/>
      <c r="H314" s="279"/>
      <c r="I314" s="279"/>
      <c r="J314" s="279"/>
      <c r="K314" s="279"/>
      <c r="L314" s="279"/>
      <c r="M314" s="279"/>
      <c r="N314" s="279"/>
      <c r="O314" s="279"/>
      <c r="P314" s="279"/>
      <c r="Q314" s="279"/>
      <c r="R314" s="279"/>
    </row>
    <row r="315" spans="1:18">
      <c r="A315" s="281"/>
      <c r="B315" s="280"/>
      <c r="C315" s="279"/>
      <c r="D315" s="278"/>
      <c r="E315" s="277"/>
      <c r="F315" s="279"/>
      <c r="G315" s="279"/>
      <c r="H315" s="279"/>
      <c r="I315" s="279"/>
      <c r="J315" s="279"/>
      <c r="K315" s="279"/>
      <c r="L315" s="279"/>
      <c r="M315" s="279"/>
      <c r="N315" s="279"/>
      <c r="O315" s="279"/>
      <c r="P315" s="279"/>
      <c r="Q315" s="279"/>
      <c r="R315" s="279"/>
    </row>
    <row r="316" spans="1:18">
      <c r="A316" s="373" t="s">
        <v>145</v>
      </c>
      <c r="B316" s="373"/>
      <c r="C316" s="373"/>
      <c r="D316" s="373"/>
      <c r="E316" s="373"/>
      <c r="F316" s="373"/>
      <c r="G316" s="373"/>
      <c r="H316" s="373"/>
      <c r="I316" s="373"/>
      <c r="J316" s="373"/>
      <c r="K316" s="373"/>
      <c r="L316" s="373"/>
      <c r="M316" s="373"/>
      <c r="N316" s="373"/>
      <c r="O316" s="373"/>
      <c r="P316" s="373"/>
      <c r="Q316" s="373"/>
      <c r="R316" s="373"/>
    </row>
    <row r="317" spans="1:18">
      <c r="A317" s="357" t="s">
        <v>358</v>
      </c>
      <c r="B317" s="357"/>
      <c r="C317" s="357"/>
      <c r="D317" s="357"/>
      <c r="E317" s="357"/>
      <c r="F317" s="357"/>
      <c r="G317" s="357"/>
      <c r="H317" s="357"/>
      <c r="I317" s="357"/>
      <c r="J317" s="357"/>
      <c r="K317" s="357"/>
      <c r="L317" s="357"/>
      <c r="M317" s="357"/>
      <c r="N317" s="357"/>
      <c r="O317" s="357"/>
      <c r="P317" s="357"/>
      <c r="Q317" s="357"/>
      <c r="R317" s="357"/>
    </row>
    <row r="318" spans="1:18">
      <c r="A318" s="266">
        <v>1.1000000000000001</v>
      </c>
      <c r="B318" s="269" t="s">
        <v>351</v>
      </c>
      <c r="C318" s="269"/>
      <c r="D318" s="269"/>
      <c r="E318" s="269"/>
      <c r="F318" s="269"/>
      <c r="G318" s="268"/>
      <c r="H318" s="268"/>
      <c r="I318" s="268"/>
      <c r="J318" s="268"/>
      <c r="K318" s="268"/>
      <c r="L318" s="268"/>
      <c r="M318" s="268"/>
      <c r="N318" s="268"/>
      <c r="O318" s="268"/>
      <c r="P318" s="268"/>
      <c r="Q318" s="268"/>
      <c r="R318" s="268"/>
    </row>
    <row r="319" spans="1:18">
      <c r="A319" s="373" t="s">
        <v>359</v>
      </c>
      <c r="B319" s="373"/>
      <c r="C319" s="373"/>
      <c r="D319" s="373"/>
      <c r="E319" s="373"/>
      <c r="F319" s="373"/>
      <c r="G319" s="373"/>
      <c r="H319" s="373"/>
      <c r="I319" s="373"/>
      <c r="J319" s="373"/>
      <c r="K319" s="373"/>
      <c r="L319" s="373"/>
      <c r="M319" s="373"/>
      <c r="N319" s="373"/>
      <c r="O319" s="373"/>
      <c r="P319" s="373"/>
      <c r="Q319" s="373"/>
      <c r="R319" s="373"/>
    </row>
    <row r="320" spans="1:18">
      <c r="A320" s="363" t="s">
        <v>10</v>
      </c>
      <c r="B320" s="363" t="s">
        <v>360</v>
      </c>
      <c r="C320" s="363" t="s">
        <v>409</v>
      </c>
      <c r="D320" s="365" t="s">
        <v>150</v>
      </c>
      <c r="E320" s="367" t="s">
        <v>151</v>
      </c>
      <c r="F320" s="367" t="s">
        <v>152</v>
      </c>
      <c r="G320" s="369" t="s">
        <v>201</v>
      </c>
      <c r="H320" s="370"/>
      <c r="I320" s="371"/>
      <c r="J320" s="369" t="s">
        <v>314</v>
      </c>
      <c r="K320" s="370"/>
      <c r="L320" s="370"/>
      <c r="M320" s="370"/>
      <c r="N320" s="370"/>
      <c r="O320" s="370"/>
      <c r="P320" s="370"/>
      <c r="Q320" s="370"/>
      <c r="R320" s="371"/>
    </row>
    <row r="321" spans="1:18">
      <c r="A321" s="364"/>
      <c r="B321" s="364"/>
      <c r="C321" s="364"/>
      <c r="D321" s="366"/>
      <c r="E321" s="368"/>
      <c r="F321" s="368"/>
      <c r="G321" s="189" t="s">
        <v>14</v>
      </c>
      <c r="H321" s="189" t="s">
        <v>15</v>
      </c>
      <c r="I321" s="189" t="s">
        <v>16</v>
      </c>
      <c r="J321" s="189" t="s">
        <v>17</v>
      </c>
      <c r="K321" s="189" t="s">
        <v>18</v>
      </c>
      <c r="L321" s="189" t="s">
        <v>19</v>
      </c>
      <c r="M321" s="189" t="s">
        <v>20</v>
      </c>
      <c r="N321" s="189" t="s">
        <v>21</v>
      </c>
      <c r="O321" s="189" t="s">
        <v>22</v>
      </c>
      <c r="P321" s="189" t="s">
        <v>23</v>
      </c>
      <c r="Q321" s="189" t="s">
        <v>24</v>
      </c>
      <c r="R321" s="189" t="s">
        <v>25</v>
      </c>
    </row>
    <row r="322" spans="1:18">
      <c r="A322" s="190"/>
      <c r="B322" s="191"/>
      <c r="C322" s="192"/>
      <c r="D322" s="193"/>
      <c r="E322" s="194" t="s">
        <v>178</v>
      </c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</row>
    <row r="323" spans="1:18">
      <c r="A323" s="216"/>
      <c r="B323" s="217"/>
      <c r="C323" s="218"/>
      <c r="D323" s="219"/>
      <c r="E323" s="220" t="s">
        <v>178</v>
      </c>
      <c r="F323" s="218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>
      <c r="A324" s="195"/>
      <c r="B324" s="196"/>
      <c r="C324" s="197"/>
      <c r="D324" s="198"/>
      <c r="E324" s="199"/>
      <c r="F324" s="197"/>
      <c r="G324" s="197"/>
      <c r="H324" s="197"/>
      <c r="I324" s="197"/>
      <c r="J324" s="197"/>
      <c r="K324" s="197"/>
      <c r="L324" s="197"/>
      <c r="M324" s="197"/>
      <c r="N324" s="197"/>
      <c r="O324" s="197"/>
      <c r="P324" s="197"/>
      <c r="Q324" s="197"/>
      <c r="R324" s="197"/>
    </row>
    <row r="325" spans="1:18">
      <c r="A325" s="205"/>
      <c r="B325" s="206"/>
      <c r="C325" s="207"/>
      <c r="D325" s="221"/>
      <c r="E325" s="209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</row>
    <row r="326" spans="1:18">
      <c r="A326" s="184"/>
      <c r="B326" s="185"/>
      <c r="C326" s="185"/>
      <c r="D326" s="186"/>
      <c r="E326" s="152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</row>
    <row r="327" spans="1:18">
      <c r="A327" s="184"/>
      <c r="B327" s="185"/>
      <c r="C327" s="185"/>
      <c r="D327" s="186"/>
      <c r="E327" s="152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</row>
    <row r="328" spans="1:18">
      <c r="A328" s="184"/>
      <c r="B328" s="185"/>
      <c r="C328" s="185"/>
      <c r="D328" s="186"/>
      <c r="E328" s="152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</row>
  </sheetData>
  <mergeCells count="233">
    <mergeCell ref="J234:R234"/>
    <mergeCell ref="A243:R243"/>
    <mergeCell ref="A244:A245"/>
    <mergeCell ref="N300:R300"/>
    <mergeCell ref="A302:R302"/>
    <mergeCell ref="A305:A306"/>
    <mergeCell ref="N24:R24"/>
    <mergeCell ref="A25:R25"/>
    <mergeCell ref="A26:R26"/>
    <mergeCell ref="A27:R27"/>
    <mergeCell ref="A28:R28"/>
    <mergeCell ref="D244:D245"/>
    <mergeCell ref="E244:E245"/>
    <mergeCell ref="F244:F245"/>
    <mergeCell ref="G244:I244"/>
    <mergeCell ref="J244:R244"/>
    <mergeCell ref="N229:R229"/>
    <mergeCell ref="A230:R230"/>
    <mergeCell ref="A231:R231"/>
    <mergeCell ref="A233:R233"/>
    <mergeCell ref="A234:A235"/>
    <mergeCell ref="B234:B235"/>
    <mergeCell ref="C234:C235"/>
    <mergeCell ref="D234:D235"/>
    <mergeCell ref="A252:R252"/>
    <mergeCell ref="N251:R251"/>
    <mergeCell ref="A255:R255"/>
    <mergeCell ref="A256:A257"/>
    <mergeCell ref="B256:B257"/>
    <mergeCell ref="C256:C257"/>
    <mergeCell ref="D256:D257"/>
    <mergeCell ref="J279:R279"/>
    <mergeCell ref="N262:R262"/>
    <mergeCell ref="A263:R263"/>
    <mergeCell ref="A266:R266"/>
    <mergeCell ref="A267:A268"/>
    <mergeCell ref="A319:R319"/>
    <mergeCell ref="A264:R264"/>
    <mergeCell ref="N274:R274"/>
    <mergeCell ref="A276:R276"/>
    <mergeCell ref="A278:R278"/>
    <mergeCell ref="A279:A280"/>
    <mergeCell ref="G305:I305"/>
    <mergeCell ref="J305:R305"/>
    <mergeCell ref="G292:I292"/>
    <mergeCell ref="J292:R292"/>
    <mergeCell ref="N287:R287"/>
    <mergeCell ref="A289:R289"/>
    <mergeCell ref="A291:R291"/>
    <mergeCell ref="E267:E268"/>
    <mergeCell ref="F267:F268"/>
    <mergeCell ref="G267:I267"/>
    <mergeCell ref="A275:R275"/>
    <mergeCell ref="B279:B280"/>
    <mergeCell ref="C279:C280"/>
    <mergeCell ref="D279:D280"/>
    <mergeCell ref="E279:E280"/>
    <mergeCell ref="F279:F280"/>
    <mergeCell ref="G279:I279"/>
    <mergeCell ref="A301:R301"/>
    <mergeCell ref="A304:R304"/>
    <mergeCell ref="B305:B306"/>
    <mergeCell ref="C305:C306"/>
    <mergeCell ref="D305:D306"/>
    <mergeCell ref="E305:E306"/>
    <mergeCell ref="F305:F306"/>
    <mergeCell ref="A213:R213"/>
    <mergeCell ref="A214:R214"/>
    <mergeCell ref="A216:R216"/>
    <mergeCell ref="A217:A218"/>
    <mergeCell ref="B217:B218"/>
    <mergeCell ref="C217:C218"/>
    <mergeCell ref="D217:D218"/>
    <mergeCell ref="E217:E218"/>
    <mergeCell ref="F217:F218"/>
    <mergeCell ref="G217:I217"/>
    <mergeCell ref="J217:R217"/>
    <mergeCell ref="E256:E257"/>
    <mergeCell ref="F256:F257"/>
    <mergeCell ref="G256:I256"/>
    <mergeCell ref="J256:R256"/>
    <mergeCell ref="A288:R288"/>
    <mergeCell ref="B267:B268"/>
    <mergeCell ref="A292:A293"/>
    <mergeCell ref="B292:B293"/>
    <mergeCell ref="C292:C293"/>
    <mergeCell ref="A171:R171"/>
    <mergeCell ref="A172:A173"/>
    <mergeCell ref="B172:B173"/>
    <mergeCell ref="C172:C173"/>
    <mergeCell ref="D172:D173"/>
    <mergeCell ref="E172:E173"/>
    <mergeCell ref="F172:F173"/>
    <mergeCell ref="G172:I172"/>
    <mergeCell ref="J172:R172"/>
    <mergeCell ref="J267:R267"/>
    <mergeCell ref="C267:C268"/>
    <mergeCell ref="D267:D268"/>
    <mergeCell ref="D292:D293"/>
    <mergeCell ref="E292:E293"/>
    <mergeCell ref="F292:F293"/>
    <mergeCell ref="B244:B245"/>
    <mergeCell ref="C244:C245"/>
    <mergeCell ref="E234:E235"/>
    <mergeCell ref="F234:F235"/>
    <mergeCell ref="G234:I234"/>
    <mergeCell ref="A241:R241"/>
    <mergeCell ref="A253:R253"/>
    <mergeCell ref="G153:I153"/>
    <mergeCell ref="J153:R153"/>
    <mergeCell ref="A168:R168"/>
    <mergeCell ref="A169:R169"/>
    <mergeCell ref="A153:A154"/>
    <mergeCell ref="B153:B154"/>
    <mergeCell ref="C153:C154"/>
    <mergeCell ref="D153:D154"/>
    <mergeCell ref="E153:E154"/>
    <mergeCell ref="A316:R316"/>
    <mergeCell ref="A14:R14"/>
    <mergeCell ref="A16:R16"/>
    <mergeCell ref="A17:A18"/>
    <mergeCell ref="B17:B18"/>
    <mergeCell ref="C17:C18"/>
    <mergeCell ref="D17:D18"/>
    <mergeCell ref="E17:E18"/>
    <mergeCell ref="F17:F18"/>
    <mergeCell ref="G17:I17"/>
    <mergeCell ref="J17:R17"/>
    <mergeCell ref="A149:R149"/>
    <mergeCell ref="A150:R150"/>
    <mergeCell ref="A152:R152"/>
    <mergeCell ref="A138:R138"/>
    <mergeCell ref="A140:R140"/>
    <mergeCell ref="A141:A142"/>
    <mergeCell ref="B141:B142"/>
    <mergeCell ref="C141:C142"/>
    <mergeCell ref="D141:D142"/>
    <mergeCell ref="E141:E142"/>
    <mergeCell ref="F141:F142"/>
    <mergeCell ref="G141:I141"/>
    <mergeCell ref="F153:F154"/>
    <mergeCell ref="J141:R141"/>
    <mergeCell ref="J77:R77"/>
    <mergeCell ref="A102:R102"/>
    <mergeCell ref="A104:R104"/>
    <mergeCell ref="A105:A106"/>
    <mergeCell ref="B105:B106"/>
    <mergeCell ref="C105:C106"/>
    <mergeCell ref="D105:D106"/>
    <mergeCell ref="E105:E106"/>
    <mergeCell ref="F105:F106"/>
    <mergeCell ref="G105:I105"/>
    <mergeCell ref="J105:R105"/>
    <mergeCell ref="A137:R137"/>
    <mergeCell ref="A29:R29"/>
    <mergeCell ref="A51:R51"/>
    <mergeCell ref="A101:R101"/>
    <mergeCell ref="A74:R74"/>
    <mergeCell ref="A76:R76"/>
    <mergeCell ref="A77:A78"/>
    <mergeCell ref="B77:B78"/>
    <mergeCell ref="C77:C78"/>
    <mergeCell ref="D77:D78"/>
    <mergeCell ref="E77:E78"/>
    <mergeCell ref="F77:F78"/>
    <mergeCell ref="G77:I77"/>
    <mergeCell ref="A54:R54"/>
    <mergeCell ref="A55:A56"/>
    <mergeCell ref="B55:B56"/>
    <mergeCell ref="C55:C56"/>
    <mergeCell ref="D55:D56"/>
    <mergeCell ref="E55:E56"/>
    <mergeCell ref="F55:F56"/>
    <mergeCell ref="G55:I55"/>
    <mergeCell ref="J55:R55"/>
    <mergeCell ref="N47:R47"/>
    <mergeCell ref="A48:R48"/>
    <mergeCell ref="A49:R49"/>
    <mergeCell ref="N1:R1"/>
    <mergeCell ref="A2:R2"/>
    <mergeCell ref="A3:R3"/>
    <mergeCell ref="A4:R4"/>
    <mergeCell ref="A6:R6"/>
    <mergeCell ref="A5:R5"/>
    <mergeCell ref="A8:R8"/>
    <mergeCell ref="A9:A10"/>
    <mergeCell ref="B9:B10"/>
    <mergeCell ref="C9:C10"/>
    <mergeCell ref="D9:D10"/>
    <mergeCell ref="E9:E10"/>
    <mergeCell ref="F9:F10"/>
    <mergeCell ref="G9:I9"/>
    <mergeCell ref="J9:R9"/>
    <mergeCell ref="A317:R317"/>
    <mergeCell ref="A320:A321"/>
    <mergeCell ref="B320:B321"/>
    <mergeCell ref="C320:C321"/>
    <mergeCell ref="A41:R41"/>
    <mergeCell ref="A42:A43"/>
    <mergeCell ref="B42:B43"/>
    <mergeCell ref="C42:C43"/>
    <mergeCell ref="D42:D43"/>
    <mergeCell ref="E42:E43"/>
    <mergeCell ref="F42:F43"/>
    <mergeCell ref="G42:I42"/>
    <mergeCell ref="J42:R42"/>
    <mergeCell ref="D320:D321"/>
    <mergeCell ref="E320:E321"/>
    <mergeCell ref="F320:F321"/>
    <mergeCell ref="G320:I320"/>
    <mergeCell ref="J320:R320"/>
    <mergeCell ref="N46:R46"/>
    <mergeCell ref="N97:R97"/>
    <mergeCell ref="A98:R98"/>
    <mergeCell ref="A99:R99"/>
    <mergeCell ref="A100:R100"/>
    <mergeCell ref="A52:R52"/>
    <mergeCell ref="N69:R69"/>
    <mergeCell ref="A70:R70"/>
    <mergeCell ref="A71:R71"/>
    <mergeCell ref="A72:R72"/>
    <mergeCell ref="A73:R73"/>
    <mergeCell ref="A50:R50"/>
    <mergeCell ref="A39:R39"/>
    <mergeCell ref="A31:R31"/>
    <mergeCell ref="A32:A33"/>
    <mergeCell ref="B32:B33"/>
    <mergeCell ref="C32:C33"/>
    <mergeCell ref="D32:D33"/>
    <mergeCell ref="E32:E33"/>
    <mergeCell ref="F32:F33"/>
    <mergeCell ref="G32:I32"/>
    <mergeCell ref="J32:R32"/>
  </mergeCells>
  <pageMargins left="0.19685039370078741" right="0.11811023622047245" top="0.74803149606299213" bottom="0.3937007874015748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ผด01บัญชีสรุป</vt:lpstr>
      <vt:lpstr>ผด.02บัญชีโครงการ</vt:lpstr>
      <vt:lpstr>ผ.02.1ครุภัณฑ์</vt:lpstr>
    </vt:vector>
  </TitlesOfParts>
  <Company>JVD4K-MKCDP-83R4H-7GFCQ-2C9KB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KKD Windows Se7en V1</cp:lastModifiedBy>
  <cp:lastPrinted>2022-10-28T06:42:19Z</cp:lastPrinted>
  <dcterms:created xsi:type="dcterms:W3CDTF">2006-09-15T08:05:56Z</dcterms:created>
  <dcterms:modified xsi:type="dcterms:W3CDTF">2023-06-06T07:35:41Z</dcterms:modified>
</cp:coreProperties>
</file>